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3220" yWindow="0" windowWidth="25600" windowHeight="16060" tabRatio="500"/>
  </bookViews>
  <sheets>
    <sheet name="Hoja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4" i="1" l="1"/>
  <c r="C115" i="1"/>
  <c r="C113" i="1"/>
  <c r="G6" i="1"/>
  <c r="G7" i="1"/>
  <c r="G8" i="1"/>
  <c r="G9" i="1"/>
  <c r="G10" i="1"/>
  <c r="G11" i="1"/>
  <c r="G12" i="1"/>
  <c r="G13" i="1"/>
  <c r="G16" i="1"/>
  <c r="G112" i="1"/>
  <c r="G124" i="1"/>
  <c r="F114" i="1"/>
  <c r="F115" i="1"/>
  <c r="F113" i="1"/>
  <c r="F116" i="1"/>
  <c r="F13" i="1"/>
  <c r="F16" i="1"/>
  <c r="F112" i="1"/>
  <c r="F124" i="1"/>
  <c r="E114" i="1"/>
  <c r="E115" i="1"/>
  <c r="E113" i="1"/>
  <c r="E116" i="1"/>
  <c r="E13" i="1"/>
  <c r="E16" i="1"/>
  <c r="E112" i="1"/>
  <c r="E124" i="1"/>
  <c r="D114" i="1"/>
  <c r="D115" i="1"/>
  <c r="D113" i="1"/>
  <c r="D116" i="1"/>
  <c r="D13" i="1"/>
  <c r="D16" i="1"/>
  <c r="D112" i="1"/>
  <c r="D124" i="1"/>
  <c r="C116" i="1"/>
  <c r="C13" i="1"/>
  <c r="C16" i="1"/>
  <c r="C112" i="1"/>
  <c r="C124" i="1"/>
  <c r="G123" i="1"/>
  <c r="F123" i="1"/>
  <c r="E123" i="1"/>
  <c r="D123" i="1"/>
  <c r="C123" i="1"/>
  <c r="G122" i="1"/>
  <c r="F122" i="1"/>
  <c r="E122" i="1"/>
  <c r="D122" i="1"/>
  <c r="C122" i="1"/>
  <c r="G121" i="1"/>
  <c r="F121" i="1"/>
  <c r="E121" i="1"/>
  <c r="D121" i="1"/>
  <c r="C121" i="1"/>
  <c r="G120" i="1"/>
  <c r="F120" i="1"/>
  <c r="E120" i="1"/>
  <c r="D120" i="1"/>
  <c r="C120" i="1"/>
  <c r="D117" i="1"/>
  <c r="D118" i="1"/>
  <c r="G117" i="1"/>
  <c r="F117" i="1"/>
  <c r="E117" i="1"/>
  <c r="C117" i="1"/>
</calcChain>
</file>

<file path=xl/comments1.xml><?xml version="1.0" encoding="utf-8"?>
<comments xmlns="http://schemas.openxmlformats.org/spreadsheetml/2006/main">
  <authors>
    <author>Javier Angulo</author>
  </authors>
  <commentList>
    <comment ref="C4" authorId="0">
      <text>
        <r>
          <rPr>
            <b/>
            <sz val="9"/>
            <color indexed="81"/>
            <rFont val="Verdana"/>
          </rPr>
          <t xml:space="preserve">Anote los ingresos y gastos del mes actual
</t>
        </r>
      </text>
    </comment>
    <comment ref="E4" authorId="0">
      <text>
        <r>
          <rPr>
            <sz val="9"/>
            <color indexed="81"/>
            <rFont val="Verdana"/>
          </rPr>
          <t xml:space="preserve">Digite los ingresos y gastos que espera tener en el mes siguiente
</t>
        </r>
      </text>
    </comment>
    <comment ref="F4" authorId="0">
      <text>
        <r>
          <rPr>
            <sz val="9"/>
            <color indexed="81"/>
            <rFont val="Verdana"/>
          </rPr>
          <t xml:space="preserve">Resgistre los ingresos y gastos reales realizados
</t>
        </r>
      </text>
    </comment>
    <comment ref="C111" authorId="0">
      <text>
        <r>
          <rPr>
            <b/>
            <sz val="9"/>
            <color indexed="81"/>
            <rFont val="Verdana"/>
          </rPr>
          <t xml:space="preserve">Anote los ingresos y gastos del mes actual
</t>
        </r>
      </text>
    </comment>
    <comment ref="E111" authorId="0">
      <text>
        <r>
          <rPr>
            <sz val="9"/>
            <color indexed="81"/>
            <rFont val="Verdana"/>
          </rPr>
          <t xml:space="preserve">Digite los ingresos y gastos que espera tener en el mes siguiente
</t>
        </r>
      </text>
    </comment>
    <comment ref="F111" authorId="0">
      <text>
        <r>
          <rPr>
            <sz val="9"/>
            <color indexed="81"/>
            <rFont val="Verdana"/>
          </rPr>
          <t xml:space="preserve">Resgistre los ingresos y gastos reales realizados
</t>
        </r>
      </text>
    </comment>
    <comment ref="C119" authorId="0">
      <text>
        <r>
          <rPr>
            <b/>
            <sz val="9"/>
            <color indexed="81"/>
            <rFont val="Verdana"/>
          </rPr>
          <t xml:space="preserve">Anote los ingresos y gastos del mes actual
</t>
        </r>
      </text>
    </comment>
    <comment ref="E119" authorId="0">
      <text>
        <r>
          <rPr>
            <sz val="9"/>
            <color indexed="81"/>
            <rFont val="Verdana"/>
          </rPr>
          <t xml:space="preserve">Digite los ingresos y gastos que espera tener en el mes siguiente
</t>
        </r>
      </text>
    </comment>
    <comment ref="F119" authorId="0">
      <text>
        <r>
          <rPr>
            <sz val="9"/>
            <color indexed="81"/>
            <rFont val="Verdana"/>
          </rPr>
          <t xml:space="preserve">Resgistre los ingresos y gastos reales realizados
</t>
        </r>
      </text>
    </comment>
  </commentList>
</comments>
</file>

<file path=xl/sharedStrings.xml><?xml version="1.0" encoding="utf-8"?>
<sst xmlns="http://schemas.openxmlformats.org/spreadsheetml/2006/main" count="131" uniqueCount="116">
  <si>
    <t xml:space="preserve">                                        Presupuesto Personal / Familiar</t>
  </si>
  <si>
    <t>REAL HOY</t>
  </si>
  <si>
    <t>SUBTOTAL</t>
  </si>
  <si>
    <t>Proyectado
(1)</t>
  </si>
  <si>
    <t>EJECUTADO
(2)</t>
  </si>
  <si>
    <t>DIFERENCIA
(1-2)</t>
  </si>
  <si>
    <t>A. INGRESOS</t>
  </si>
  <si>
    <t>* Ingreso 1</t>
  </si>
  <si>
    <t>* Ingreso 2</t>
  </si>
  <si>
    <t>* Ingresos de otros familiares o transferencias</t>
  </si>
  <si>
    <t>* Ingresos otras actividades (Alquileres…)</t>
  </si>
  <si>
    <t>* Otros ingresos</t>
  </si>
  <si>
    <t>Subtotal</t>
  </si>
  <si>
    <t>Deducciones impuestos y seguros de LEY.</t>
  </si>
  <si>
    <t>TOTAL  Ingresos Disponibles</t>
  </si>
  <si>
    <t>B. EGRESOS o Gastos</t>
  </si>
  <si>
    <t>* Gastos de vivienda:</t>
  </si>
  <si>
    <t xml:space="preserve">    * Alquiler (Solo)</t>
  </si>
  <si>
    <t xml:space="preserve">    * Impuestos</t>
  </si>
  <si>
    <t xml:space="preserve">    * Seguros</t>
  </si>
  <si>
    <t xml:space="preserve">    * Servicios públicos (en caso de que pague agua,luz o teléfono)</t>
  </si>
  <si>
    <t xml:space="preserve">    * Cable</t>
  </si>
  <si>
    <t xml:space="preserve">    * Internet</t>
  </si>
  <si>
    <t xml:space="preserve">    * Servicio doméstico</t>
  </si>
  <si>
    <t xml:space="preserve">    * Corta de cesped</t>
  </si>
  <si>
    <t xml:space="preserve">    * Mejoras y reparaciones</t>
  </si>
  <si>
    <t xml:space="preserve">    * Otros</t>
  </si>
  <si>
    <t>* Gastos de  Abastecimiento Básicos</t>
  </si>
  <si>
    <t>Comida y limpieza: bebidas,</t>
  </si>
  <si>
    <t>carnes, vegetales, granos, enlatados,</t>
  </si>
  <si>
    <t>jabones, liquidos, y otros.</t>
  </si>
  <si>
    <t xml:space="preserve">* Gastos de transporte: </t>
  </si>
  <si>
    <t xml:space="preserve">   * Autobus, taxi, otros.</t>
  </si>
  <si>
    <t xml:space="preserve">   * Impuestos</t>
  </si>
  <si>
    <t xml:space="preserve">   * Gasolina</t>
  </si>
  <si>
    <t xml:space="preserve">   * Mantenimiento (llantas, frenos…)</t>
  </si>
  <si>
    <t xml:space="preserve">   * Seguro de vehiculo</t>
  </si>
  <si>
    <t xml:space="preserve">   * Taxi</t>
  </si>
  <si>
    <t xml:space="preserve">   * Bus</t>
  </si>
  <si>
    <t xml:space="preserve">   * impuestos, gasolina, aceite, seguro,</t>
  </si>
  <si>
    <t xml:space="preserve">   * reparaciones (llantas, frenos, clutch…),</t>
  </si>
  <si>
    <t xml:space="preserve">* Ahorros </t>
  </si>
  <si>
    <t>Bancos, Asociación Solidarista,</t>
  </si>
  <si>
    <t>Cooperativa, otros</t>
  </si>
  <si>
    <r>
      <t xml:space="preserve">* Deudas:  
</t>
    </r>
    <r>
      <rPr>
        <i/>
        <sz val="11"/>
        <rFont val="Arial"/>
      </rPr>
      <t>Debe coincidir con Mapa de Deudas</t>
    </r>
  </si>
  <si>
    <t xml:space="preserve">    * Hipoteca (mensualidad de casa)</t>
  </si>
  <si>
    <t xml:space="preserve">   * Préstamo del Carro</t>
  </si>
  <si>
    <t xml:space="preserve">   * Créditos en bancos</t>
  </si>
  <si>
    <t xml:space="preserve">   * Tarjeta de crédito</t>
  </si>
  <si>
    <t xml:space="preserve">   * Crédito a cooperativa</t>
  </si>
  <si>
    <t xml:space="preserve">   * Crédito Asociación Solidarista</t>
  </si>
  <si>
    <t xml:space="preserve">   * Deudas a familiares</t>
  </si>
  <si>
    <t xml:space="preserve">   * Deudas a amigos</t>
  </si>
  <si>
    <t xml:space="preserve">   * Deudas a establecimientos comerciales</t>
  </si>
  <si>
    <t xml:space="preserve">   * Otros</t>
  </si>
  <si>
    <t xml:space="preserve">* Recreación: </t>
  </si>
  <si>
    <t xml:space="preserve"> Restaurantes, vacaciones,</t>
  </si>
  <si>
    <t>paseos, cine, clubes privados, alquiler</t>
  </si>
  <si>
    <t xml:space="preserve">de videos, membresias, centros de </t>
  </si>
  <si>
    <t>diversion y otros.</t>
  </si>
  <si>
    <t xml:space="preserve">  * Restaurantes por trabajo</t>
  </si>
  <si>
    <t xml:space="preserve">  * Restaurantes con familia</t>
  </si>
  <si>
    <t xml:space="preserve">  * Restaurantes con amigos</t>
  </si>
  <si>
    <t xml:space="preserve">  * Cines</t>
  </si>
  <si>
    <t xml:space="preserve">  * Centros nocturnos</t>
  </si>
  <si>
    <t xml:space="preserve">  * Video clubes</t>
  </si>
  <si>
    <t xml:space="preserve">  * Membresías a clubes privados</t>
  </si>
  <si>
    <t xml:space="preserve">  * Paseos con familia</t>
  </si>
  <si>
    <t xml:space="preserve">  * Viajes</t>
  </si>
  <si>
    <t xml:space="preserve">  * Otros</t>
  </si>
  <si>
    <t xml:space="preserve">* Vestimenta: </t>
  </si>
  <si>
    <t xml:space="preserve">  * Gastos promedio mensuales </t>
  </si>
  <si>
    <t>en ropa, calzado, joyas, accesorios, otros.</t>
  </si>
  <si>
    <t xml:space="preserve">   * Ropa</t>
  </si>
  <si>
    <t xml:space="preserve">   * Calzado</t>
  </si>
  <si>
    <t xml:space="preserve">   * Gusto personal (cremas, colonias)</t>
  </si>
  <si>
    <t xml:space="preserve">   * Joyas, relojes…</t>
  </si>
  <si>
    <t>* Salud:</t>
  </si>
  <si>
    <t xml:space="preserve">   * Citas medicas</t>
  </si>
  <si>
    <t xml:space="preserve">   * Medicamentos</t>
  </si>
  <si>
    <t xml:space="preserve">   * Lentes</t>
  </si>
  <si>
    <t xml:space="preserve">   * Gimnasio</t>
  </si>
  <si>
    <t xml:space="preserve">* Seguros personales: </t>
  </si>
  <si>
    <t>* De vida, de viajes, Salud</t>
  </si>
  <si>
    <t>* Vehiculos, Otros</t>
  </si>
  <si>
    <t xml:space="preserve">* Educación: </t>
  </si>
  <si>
    <t xml:space="preserve"> * Estudios, cuido de hijos, </t>
  </si>
  <si>
    <t>clases de arte, musica, idiomas y</t>
  </si>
  <si>
    <t>deportes, otros gastos.</t>
  </si>
  <si>
    <t xml:space="preserve">   *</t>
  </si>
  <si>
    <t xml:space="preserve">* Gastos Varios: </t>
  </si>
  <si>
    <t>Suscripciones, peluquería, maquillaje,</t>
  </si>
  <si>
    <t>lavandería, tintoreria, festejos, cumpleaños,</t>
  </si>
  <si>
    <t>aniversarios, navidad, ayuda a padres,</t>
  </si>
  <si>
    <t>ayuda a familiares, remesas al exterior,</t>
  </si>
  <si>
    <t>períodicos, revistas, Mascoas otros.</t>
  </si>
  <si>
    <t xml:space="preserve">   * </t>
  </si>
  <si>
    <t xml:space="preserve">   * PENSION ALIMENTICIA</t>
    <phoneticPr fontId="0" type="noConversion"/>
  </si>
  <si>
    <t xml:space="preserve">   * Aporte mensual</t>
  </si>
  <si>
    <t>* IMPREVISTOS</t>
  </si>
  <si>
    <t>A. TOTAL INGRESOS</t>
  </si>
  <si>
    <t>B. TOTAL Gastos</t>
  </si>
  <si>
    <t>C. TOTAL Ahorros</t>
  </si>
  <si>
    <t>D. TOTAL Deudas</t>
  </si>
  <si>
    <t>E. GRAN TOTAL EGRESOS</t>
  </si>
  <si>
    <r>
      <t xml:space="preserve">F. Diferencia Ingresos - Gastos </t>
    </r>
    <r>
      <rPr>
        <sz val="11"/>
        <rFont val="Arial"/>
      </rPr>
      <t>(A-E)</t>
    </r>
  </si>
  <si>
    <t xml:space="preserve">Situación </t>
  </si>
  <si>
    <t>Ingresos</t>
  </si>
  <si>
    <t>Nivel de Endeudamiento</t>
  </si>
  <si>
    <t>Nivel de Ahorro</t>
  </si>
  <si>
    <t>Nivel de Gastos</t>
  </si>
  <si>
    <t>% Egresos</t>
  </si>
  <si>
    <t>Mes actual</t>
  </si>
  <si>
    <t>Mes</t>
  </si>
  <si>
    <t xml:space="preserve">               Gráficos del Presupuesto en %</t>
  </si>
  <si>
    <t xml:space="preserve">               Gráficos del Presupuesto en Colones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</si>
</sst>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</font>
    <font>
      <b/>
      <sz val="16"/>
      <color theme="8" tint="-0.249977111117893"/>
      <name val="Arial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</font>
    <font>
      <sz val="11"/>
      <name val="Arial"/>
    </font>
    <font>
      <b/>
      <sz val="11"/>
      <name val="Arial"/>
    </font>
    <font>
      <sz val="9"/>
      <color theme="0"/>
      <name val="Arial"/>
    </font>
    <font>
      <i/>
      <sz val="11"/>
      <name val="Arial"/>
    </font>
    <font>
      <b/>
      <i/>
      <sz val="9"/>
      <name val="Arial"/>
    </font>
    <font>
      <sz val="10"/>
      <name val="Arial"/>
    </font>
    <font>
      <i/>
      <sz val="10"/>
      <name val="Arial"/>
    </font>
    <font>
      <b/>
      <sz val="9"/>
      <color indexed="81"/>
      <name val="Verdana"/>
    </font>
    <font>
      <sz val="9"/>
      <color indexed="81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3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73D5D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E9D0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84D32C"/>
        <bgColor indexed="64"/>
      </patternFill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4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0" borderId="0" xfId="0" applyFont="1"/>
    <xf numFmtId="0" fontId="4" fillId="2" borderId="0" xfId="0" applyFont="1" applyFill="1"/>
    <xf numFmtId="0" fontId="4" fillId="0" borderId="0" xfId="0" applyFont="1"/>
    <xf numFmtId="0" fontId="5" fillId="2" borderId="0" xfId="0" applyFont="1" applyFill="1"/>
    <xf numFmtId="0" fontId="6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0" borderId="0" xfId="0" applyFont="1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8" fillId="8" borderId="2" xfId="0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5" fillId="0" borderId="2" xfId="0" applyFont="1" applyBorder="1" applyProtection="1">
      <protection locked="0"/>
    </xf>
    <xf numFmtId="0" fontId="9" fillId="0" borderId="2" xfId="0" applyFont="1" applyBorder="1" applyProtection="1">
      <protection locked="0"/>
    </xf>
    <xf numFmtId="0" fontId="5" fillId="9" borderId="2" xfId="0" applyFont="1" applyFill="1" applyBorder="1" applyProtection="1">
      <protection locked="0"/>
    </xf>
    <xf numFmtId="0" fontId="5" fillId="9" borderId="2" xfId="0" applyFont="1" applyFill="1" applyBorder="1" applyProtection="1"/>
    <xf numFmtId="0" fontId="7" fillId="9" borderId="2" xfId="0" applyFont="1" applyFill="1" applyBorder="1" applyAlignment="1" applyProtection="1">
      <alignment vertical="center"/>
      <protection locked="0"/>
    </xf>
    <xf numFmtId="0" fontId="8" fillId="4" borderId="2" xfId="0" applyFont="1" applyFill="1" applyBorder="1" applyAlignment="1" applyProtection="1">
      <alignment vertical="center"/>
      <protection locked="0"/>
    </xf>
    <xf numFmtId="0" fontId="5" fillId="4" borderId="2" xfId="0" applyFont="1" applyFill="1" applyBorder="1" applyProtection="1">
      <protection locked="0"/>
    </xf>
    <xf numFmtId="0" fontId="4" fillId="4" borderId="2" xfId="0" applyFont="1" applyFill="1" applyBorder="1" applyProtection="1"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8" fillId="4" borderId="2" xfId="0" applyFont="1" applyFill="1" applyBorder="1" applyAlignment="1" applyProtection="1">
      <alignment wrapText="1"/>
      <protection locked="0"/>
    </xf>
    <xf numFmtId="0" fontId="8" fillId="4" borderId="2" xfId="0" applyFont="1" applyFill="1" applyBorder="1" applyProtection="1">
      <protection locked="0"/>
    </xf>
    <xf numFmtId="0" fontId="11" fillId="0" borderId="2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13" fillId="0" borderId="2" xfId="0" applyFont="1" applyBorder="1" applyAlignment="1" applyProtection="1">
      <alignment horizontal="left" indent="1"/>
      <protection locked="0"/>
    </xf>
    <xf numFmtId="164" fontId="5" fillId="0" borderId="2" xfId="1" applyNumberFormat="1" applyFont="1" applyBorder="1" applyProtection="1">
      <protection locked="0"/>
    </xf>
    <xf numFmtId="9" fontId="5" fillId="0" borderId="2" xfId="1" applyFont="1" applyBorder="1" applyProtection="1">
      <protection locked="0"/>
    </xf>
    <xf numFmtId="9" fontId="5" fillId="2" borderId="2" xfId="1" applyFont="1" applyFill="1" applyBorder="1" applyProtection="1">
      <protection locked="0"/>
    </xf>
    <xf numFmtId="0" fontId="18" fillId="2" borderId="0" xfId="0" applyFont="1" applyFill="1"/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ual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Hoja1!$C$119</c:f>
              <c:strCache>
                <c:ptCount val="1"/>
                <c:pt idx="0">
                  <c:v>REAL HOY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Hoja1!$B$120:$B$124</c:f>
              <c:strCache>
                <c:ptCount val="5"/>
                <c:pt idx="0">
                  <c:v>Ingresos</c:v>
                </c:pt>
                <c:pt idx="1">
                  <c:v>Nivel de Endeudamiento</c:v>
                </c:pt>
                <c:pt idx="2">
                  <c:v>Nivel de Ahorro</c:v>
                </c:pt>
                <c:pt idx="3">
                  <c:v>Nivel de Gastos</c:v>
                </c:pt>
                <c:pt idx="4">
                  <c:v>% Egresos</c:v>
                </c:pt>
              </c:strCache>
            </c:strRef>
          </c:cat>
          <c:val>
            <c:numRef>
              <c:f>Hoja1!$C$120:$C$124</c:f>
              <c:numCache>
                <c:formatCode>0%</c:formatCode>
                <c:ptCount val="5"/>
                <c:pt idx="0">
                  <c:v>1.0</c:v>
                </c:pt>
                <c:pt idx="1">
                  <c:v>0.111111111111111</c:v>
                </c:pt>
                <c:pt idx="2">
                  <c:v>0.0555555555555555</c:v>
                </c:pt>
                <c:pt idx="3">
                  <c:v>1.1</c:v>
                </c:pt>
                <c:pt idx="4">
                  <c:v>1.266666666666667</c:v>
                </c:pt>
              </c:numCache>
            </c:numRef>
          </c:val>
        </c:ser>
        <c:ser>
          <c:idx val="1"/>
          <c:order val="1"/>
          <c:tx>
            <c:strRef>
              <c:f>Hoja1!$D$119</c:f>
              <c:strCache>
                <c:ptCount val="1"/>
                <c:pt idx="0">
                  <c:v>SUBTOTAL</c:v>
                </c:pt>
              </c:strCache>
            </c:strRef>
          </c:tx>
          <c:invertIfNegative val="0"/>
          <c:cat>
            <c:strRef>
              <c:f>Hoja1!$B$120:$B$124</c:f>
              <c:strCache>
                <c:ptCount val="5"/>
                <c:pt idx="0">
                  <c:v>Ingresos</c:v>
                </c:pt>
                <c:pt idx="1">
                  <c:v>Nivel de Endeudamiento</c:v>
                </c:pt>
                <c:pt idx="2">
                  <c:v>Nivel de Ahorro</c:v>
                </c:pt>
                <c:pt idx="3">
                  <c:v>Nivel de Gastos</c:v>
                </c:pt>
                <c:pt idx="4">
                  <c:v>% Egresos</c:v>
                </c:pt>
              </c:strCache>
            </c:strRef>
          </c:cat>
          <c:val>
            <c:numRef>
              <c:f>Hoja1!$D$120:$D$124</c:f>
            </c:numRef>
          </c:val>
        </c:ser>
        <c:ser>
          <c:idx val="2"/>
          <c:order val="2"/>
          <c:tx>
            <c:strRef>
              <c:f>Hoja1!$E$119</c:f>
              <c:strCache>
                <c:ptCount val="1"/>
                <c:pt idx="0">
                  <c:v>Proyectado_x000d_(1)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Hoja1!$B$120:$B$124</c:f>
              <c:strCache>
                <c:ptCount val="5"/>
                <c:pt idx="0">
                  <c:v>Ingresos</c:v>
                </c:pt>
                <c:pt idx="1">
                  <c:v>Nivel de Endeudamiento</c:v>
                </c:pt>
                <c:pt idx="2">
                  <c:v>Nivel de Ahorro</c:v>
                </c:pt>
                <c:pt idx="3">
                  <c:v>Nivel de Gastos</c:v>
                </c:pt>
                <c:pt idx="4">
                  <c:v>% Egresos</c:v>
                </c:pt>
              </c:strCache>
            </c:strRef>
          </c:cat>
          <c:val>
            <c:numRef>
              <c:f>Hoja1!$E$120:$E$124</c:f>
              <c:numCache>
                <c:formatCode>0%</c:formatCode>
                <c:ptCount val="5"/>
                <c:pt idx="0">
                  <c:v>1.0</c:v>
                </c:pt>
                <c:pt idx="1">
                  <c:v>0.0</c:v>
                </c:pt>
                <c:pt idx="2">
                  <c:v>0.0625</c:v>
                </c:pt>
                <c:pt idx="3">
                  <c:v>0.75</c:v>
                </c:pt>
                <c:pt idx="4">
                  <c:v>0.8125</c:v>
                </c:pt>
              </c:numCache>
            </c:numRef>
          </c:val>
        </c:ser>
        <c:ser>
          <c:idx val="3"/>
          <c:order val="3"/>
          <c:tx>
            <c:strRef>
              <c:f>Hoja1!$F$119</c:f>
              <c:strCache>
                <c:ptCount val="1"/>
                <c:pt idx="0">
                  <c:v>EJECUTADO_x000d_(2)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Hoja1!$B$120:$B$124</c:f>
              <c:strCache>
                <c:ptCount val="5"/>
                <c:pt idx="0">
                  <c:v>Ingresos</c:v>
                </c:pt>
                <c:pt idx="1">
                  <c:v>Nivel de Endeudamiento</c:v>
                </c:pt>
                <c:pt idx="2">
                  <c:v>Nivel de Ahorro</c:v>
                </c:pt>
                <c:pt idx="3">
                  <c:v>Nivel de Gastos</c:v>
                </c:pt>
                <c:pt idx="4">
                  <c:v>% Egresos</c:v>
                </c:pt>
              </c:strCache>
            </c:strRef>
          </c:cat>
          <c:val>
            <c:numRef>
              <c:f>Hoja1!$F$120:$F$124</c:f>
              <c:numCache>
                <c:formatCode>0%</c:formatCode>
                <c:ptCount val="5"/>
                <c:pt idx="0">
                  <c:v>1.0</c:v>
                </c:pt>
                <c:pt idx="1">
                  <c:v>0.0</c:v>
                </c:pt>
                <c:pt idx="2">
                  <c:v>0.0</c:v>
                </c:pt>
                <c:pt idx="3">
                  <c:v>0.428571428571429</c:v>
                </c:pt>
                <c:pt idx="4">
                  <c:v>0.428571428571429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1216584"/>
        <c:axId val="2081119528"/>
      </c:barChart>
      <c:catAx>
        <c:axId val="20712165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s-ES"/>
          </a:p>
        </c:txPr>
        <c:crossAx val="2081119528"/>
        <c:crosses val="autoZero"/>
        <c:auto val="1"/>
        <c:lblAlgn val="ctr"/>
        <c:lblOffset val="100"/>
        <c:noMultiLvlLbl val="0"/>
      </c:catAx>
      <c:valAx>
        <c:axId val="208111952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20712165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7881489979315"/>
          <c:y val="0.8488586010474"/>
          <c:w val="0.64953485946707"/>
          <c:h val="0.121037918237643"/>
        </c:manualLayout>
      </c:layout>
      <c:overlay val="0"/>
      <c:txPr>
        <a:bodyPr/>
        <a:lstStyle/>
        <a:p>
          <a:pPr algn="ctr">
            <a:defRPr sz="12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Hoja1!$C$111</c:f>
              <c:strCache>
                <c:ptCount val="1"/>
                <c:pt idx="0">
                  <c:v>REAL HOY</c:v>
                </c:pt>
              </c:strCache>
            </c:strRef>
          </c:tx>
          <c:invertIfNegative val="0"/>
          <c:cat>
            <c:strRef>
              <c:f>Hoja1!$B$112:$B$117</c:f>
              <c:strCache>
                <c:ptCount val="6"/>
                <c:pt idx="0">
                  <c:v>A. TOTAL INGRESOS</c:v>
                </c:pt>
                <c:pt idx="1">
                  <c:v>B. TOTAL Gastos</c:v>
                </c:pt>
                <c:pt idx="2">
                  <c:v>C. TOTAL Ahorros</c:v>
                </c:pt>
                <c:pt idx="3">
                  <c:v>D. TOTAL Deudas</c:v>
                </c:pt>
                <c:pt idx="4">
                  <c:v>E. GRAN TOTAL EGRESOS</c:v>
                </c:pt>
                <c:pt idx="5">
                  <c:v>F. Diferencia Ingresos - Gastos (A-E)</c:v>
                </c:pt>
              </c:strCache>
            </c:strRef>
          </c:cat>
          <c:val>
            <c:numRef>
              <c:f>Hoja1!$C$112:$C$117</c:f>
              <c:numCache>
                <c:formatCode>General</c:formatCode>
                <c:ptCount val="6"/>
                <c:pt idx="0">
                  <c:v>900.0</c:v>
                </c:pt>
                <c:pt idx="1">
                  <c:v>990.0</c:v>
                </c:pt>
                <c:pt idx="2">
                  <c:v>50.0</c:v>
                </c:pt>
                <c:pt idx="3">
                  <c:v>100.0</c:v>
                </c:pt>
                <c:pt idx="4">
                  <c:v>1140.0</c:v>
                </c:pt>
                <c:pt idx="5">
                  <c:v>-240.0</c:v>
                </c:pt>
              </c:numCache>
            </c:numRef>
          </c:val>
        </c:ser>
        <c:ser>
          <c:idx val="1"/>
          <c:order val="1"/>
          <c:tx>
            <c:strRef>
              <c:f>Hoja1!$D$111</c:f>
              <c:strCache>
                <c:ptCount val="1"/>
                <c:pt idx="0">
                  <c:v>SUBTOTAL</c:v>
                </c:pt>
              </c:strCache>
            </c:strRef>
          </c:tx>
          <c:invertIfNegative val="0"/>
          <c:cat>
            <c:strRef>
              <c:f>Hoja1!$B$112:$B$117</c:f>
              <c:strCache>
                <c:ptCount val="6"/>
                <c:pt idx="0">
                  <c:v>A. TOTAL INGRESOS</c:v>
                </c:pt>
                <c:pt idx="1">
                  <c:v>B. TOTAL Gastos</c:v>
                </c:pt>
                <c:pt idx="2">
                  <c:v>C. TOTAL Ahorros</c:v>
                </c:pt>
                <c:pt idx="3">
                  <c:v>D. TOTAL Deudas</c:v>
                </c:pt>
                <c:pt idx="4">
                  <c:v>E. GRAN TOTAL EGRESOS</c:v>
                </c:pt>
                <c:pt idx="5">
                  <c:v>F. Diferencia Ingresos - Gastos (A-E)</c:v>
                </c:pt>
              </c:strCache>
            </c:strRef>
          </c:cat>
          <c:val>
            <c:numRef>
              <c:f>Hoja1!$D$112:$D$117</c:f>
            </c:numRef>
          </c:val>
        </c:ser>
        <c:ser>
          <c:idx val="2"/>
          <c:order val="2"/>
          <c:tx>
            <c:strRef>
              <c:f>Hoja1!$E$111</c:f>
              <c:strCache>
                <c:ptCount val="1"/>
                <c:pt idx="0">
                  <c:v>Proyectado_x000d_(1)</c:v>
                </c:pt>
              </c:strCache>
            </c:strRef>
          </c:tx>
          <c:invertIfNegative val="0"/>
          <c:cat>
            <c:strRef>
              <c:f>Hoja1!$B$112:$B$117</c:f>
              <c:strCache>
                <c:ptCount val="6"/>
                <c:pt idx="0">
                  <c:v>A. TOTAL INGRESOS</c:v>
                </c:pt>
                <c:pt idx="1">
                  <c:v>B. TOTAL Gastos</c:v>
                </c:pt>
                <c:pt idx="2">
                  <c:v>C. TOTAL Ahorros</c:v>
                </c:pt>
                <c:pt idx="3">
                  <c:v>D. TOTAL Deudas</c:v>
                </c:pt>
                <c:pt idx="4">
                  <c:v>E. GRAN TOTAL EGRESOS</c:v>
                </c:pt>
                <c:pt idx="5">
                  <c:v>F. Diferencia Ingresos - Gastos (A-E)</c:v>
                </c:pt>
              </c:strCache>
            </c:strRef>
          </c:cat>
          <c:val>
            <c:numRef>
              <c:f>Hoja1!$E$112:$E$117</c:f>
              <c:numCache>
                <c:formatCode>General</c:formatCode>
                <c:ptCount val="6"/>
                <c:pt idx="0">
                  <c:v>800.0</c:v>
                </c:pt>
                <c:pt idx="1">
                  <c:v>600.0</c:v>
                </c:pt>
                <c:pt idx="2">
                  <c:v>50.0</c:v>
                </c:pt>
                <c:pt idx="3">
                  <c:v>0.0</c:v>
                </c:pt>
                <c:pt idx="4">
                  <c:v>650.0</c:v>
                </c:pt>
                <c:pt idx="5">
                  <c:v>150.0</c:v>
                </c:pt>
              </c:numCache>
            </c:numRef>
          </c:val>
        </c:ser>
        <c:ser>
          <c:idx val="3"/>
          <c:order val="3"/>
          <c:tx>
            <c:strRef>
              <c:f>Hoja1!$F$111</c:f>
              <c:strCache>
                <c:ptCount val="1"/>
                <c:pt idx="0">
                  <c:v>EJECUTADO_x000d_(2)</c:v>
                </c:pt>
              </c:strCache>
            </c:strRef>
          </c:tx>
          <c:invertIfNegative val="0"/>
          <c:cat>
            <c:strRef>
              <c:f>Hoja1!$B$112:$B$117</c:f>
              <c:strCache>
                <c:ptCount val="6"/>
                <c:pt idx="0">
                  <c:v>A. TOTAL INGRESOS</c:v>
                </c:pt>
                <c:pt idx="1">
                  <c:v>B. TOTAL Gastos</c:v>
                </c:pt>
                <c:pt idx="2">
                  <c:v>C. TOTAL Ahorros</c:v>
                </c:pt>
                <c:pt idx="3">
                  <c:v>D. TOTAL Deudas</c:v>
                </c:pt>
                <c:pt idx="4">
                  <c:v>E. GRAN TOTAL EGRESOS</c:v>
                </c:pt>
                <c:pt idx="5">
                  <c:v>F. Diferencia Ingresos - Gastos (A-E)</c:v>
                </c:pt>
              </c:strCache>
            </c:strRef>
          </c:cat>
          <c:val>
            <c:numRef>
              <c:f>Hoja1!$F$112:$F$117</c:f>
              <c:numCache>
                <c:formatCode>General</c:formatCode>
                <c:ptCount val="6"/>
                <c:pt idx="0">
                  <c:v>700.0</c:v>
                </c:pt>
                <c:pt idx="1">
                  <c:v>300.0</c:v>
                </c:pt>
                <c:pt idx="2">
                  <c:v>0.0</c:v>
                </c:pt>
                <c:pt idx="3">
                  <c:v>0.0</c:v>
                </c:pt>
                <c:pt idx="4">
                  <c:v>300.0</c:v>
                </c:pt>
                <c:pt idx="5">
                  <c:v>400.0</c:v>
                </c:pt>
              </c:numCache>
            </c:numRef>
          </c:val>
        </c:ser>
        <c:ser>
          <c:idx val="4"/>
          <c:order val="4"/>
          <c:tx>
            <c:strRef>
              <c:f>Hoja1!$G$111</c:f>
              <c:strCache>
                <c:ptCount val="1"/>
                <c:pt idx="0">
                  <c:v>DIFERENCIA_x000d_(1-2)</c:v>
                </c:pt>
              </c:strCache>
            </c:strRef>
          </c:tx>
          <c:invertIfNegative val="0"/>
          <c:cat>
            <c:strRef>
              <c:f>Hoja1!$B$112:$B$117</c:f>
              <c:strCache>
                <c:ptCount val="6"/>
                <c:pt idx="0">
                  <c:v>A. TOTAL INGRESOS</c:v>
                </c:pt>
                <c:pt idx="1">
                  <c:v>B. TOTAL Gastos</c:v>
                </c:pt>
                <c:pt idx="2">
                  <c:v>C. TOTAL Ahorros</c:v>
                </c:pt>
                <c:pt idx="3">
                  <c:v>D. TOTAL Deudas</c:v>
                </c:pt>
                <c:pt idx="4">
                  <c:v>E. GRAN TOTAL EGRESOS</c:v>
                </c:pt>
                <c:pt idx="5">
                  <c:v>F. Diferencia Ingresos - Gastos (A-E)</c:v>
                </c:pt>
              </c:strCache>
            </c:strRef>
          </c:cat>
          <c:val>
            <c:numRef>
              <c:f>Hoja1!$G$112:$G$117</c:f>
              <c:numCache>
                <c:formatCode>General</c:formatCode>
                <c:ptCount val="6"/>
                <c:pt idx="0">
                  <c:v>100.0</c:v>
                </c:pt>
                <c:pt idx="5">
                  <c:v>-100.0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9960440"/>
        <c:axId val="2069963528"/>
      </c:barChart>
      <c:catAx>
        <c:axId val="2069960440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2069963528"/>
        <c:crosses val="autoZero"/>
        <c:auto val="1"/>
        <c:lblAlgn val="ctr"/>
        <c:lblOffset val="100"/>
        <c:noMultiLvlLbl val="0"/>
      </c:catAx>
      <c:valAx>
        <c:axId val="20699635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0699604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 algn="ctr">
            <a:defRPr sz="1400" b="1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1.xml"/><Relationship Id="rId3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431799</xdr:colOff>
      <xdr:row>0</xdr:row>
      <xdr:rowOff>0</xdr:rowOff>
    </xdr:from>
    <xdr:to>
      <xdr:col>1</xdr:col>
      <xdr:colOff>1682750</xdr:colOff>
      <xdr:row>3</xdr:row>
      <xdr:rowOff>139700</xdr:rowOff>
    </xdr:to>
    <xdr:pic>
      <xdr:nvPicPr>
        <xdr:cNvPr id="2" name="Imagen 1" descr="Logo-FCP-color-0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9" y="0"/>
          <a:ext cx="1250951" cy="762000"/>
        </a:xfrm>
        <a:prstGeom prst="rect">
          <a:avLst/>
        </a:prstGeom>
      </xdr:spPr>
    </xdr:pic>
    <xdr:clientData/>
  </xdr:twoCellAnchor>
  <xdr:twoCellAnchor>
    <xdr:from>
      <xdr:col>7</xdr:col>
      <xdr:colOff>215900</xdr:colOff>
      <xdr:row>2</xdr:row>
      <xdr:rowOff>28574</xdr:rowOff>
    </xdr:from>
    <xdr:to>
      <xdr:col>16</xdr:col>
      <xdr:colOff>774700</xdr:colOff>
      <xdr:row>22</xdr:row>
      <xdr:rowOff>50799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127000</xdr:colOff>
      <xdr:row>27</xdr:row>
      <xdr:rowOff>114300</xdr:rowOff>
    </xdr:from>
    <xdr:to>
      <xdr:col>15</xdr:col>
      <xdr:colOff>520700</xdr:colOff>
      <xdr:row>65</xdr:row>
      <xdr:rowOff>12700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80"/>
  <sheetViews>
    <sheetView tabSelected="1" workbookViewId="0">
      <selection activeCell="O25" sqref="O25"/>
    </sheetView>
  </sheetViews>
  <sheetFormatPr baseColWidth="10" defaultColWidth="11.5" defaultRowHeight="11" outlineLevelRow="1" x14ac:dyDescent="0"/>
  <cols>
    <col min="1" max="1" width="2.33203125" style="12" customWidth="1"/>
    <col min="2" max="2" width="32.5" style="12" customWidth="1"/>
    <col min="3" max="3" width="12" style="12" customWidth="1"/>
    <col min="4" max="4" width="17.5" style="12" hidden="1" customWidth="1"/>
    <col min="5" max="7" width="11.5" style="12" customWidth="1"/>
    <col min="8" max="14" width="11.5" style="12"/>
    <col min="15" max="18" width="11.5" style="6"/>
    <col min="19" max="16384" width="11.5" style="12"/>
  </cols>
  <sheetData>
    <row r="1" spans="1:18" s="3" customFormat="1" ht="18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5" customFormat="1" ht="19" thickBot="1">
      <c r="A2" s="4"/>
      <c r="B2" s="4"/>
      <c r="C2" s="4"/>
      <c r="D2" s="4"/>
      <c r="E2" s="4"/>
      <c r="F2" s="4"/>
      <c r="G2" s="4"/>
      <c r="H2" s="2" t="s">
        <v>114</v>
      </c>
      <c r="I2" s="4"/>
      <c r="J2" s="4"/>
      <c r="K2" s="4"/>
      <c r="L2" s="40"/>
      <c r="M2" s="4"/>
      <c r="N2" s="4"/>
      <c r="O2" s="4"/>
      <c r="P2" s="4"/>
      <c r="Q2" s="4"/>
      <c r="R2" s="4"/>
    </row>
    <row r="3" spans="1:18" ht="12" thickBot="1">
      <c r="A3" s="6"/>
      <c r="B3" s="6"/>
      <c r="C3" s="7" t="s">
        <v>112</v>
      </c>
      <c r="D3" s="8"/>
      <c r="E3" s="9" t="s">
        <v>113</v>
      </c>
      <c r="F3" s="10" t="s">
        <v>113</v>
      </c>
      <c r="G3" s="11" t="s">
        <v>113</v>
      </c>
      <c r="H3" s="6"/>
      <c r="I3" s="6"/>
      <c r="J3" s="6"/>
      <c r="K3" s="6"/>
      <c r="L3" s="6"/>
      <c r="M3" s="6"/>
      <c r="N3" s="6"/>
    </row>
    <row r="4" spans="1:18" s="14" customFormat="1" ht="29.25" customHeight="1" thickBot="1">
      <c r="A4" s="13"/>
      <c r="C4" s="15" t="s">
        <v>1</v>
      </c>
      <c r="D4" s="16" t="s">
        <v>2</v>
      </c>
      <c r="E4" s="17" t="s">
        <v>3</v>
      </c>
      <c r="F4" s="18" t="s">
        <v>4</v>
      </c>
      <c r="G4" s="19" t="s">
        <v>5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s="22" customFormat="1" ht="20" customHeight="1">
      <c r="A5" s="20"/>
      <c r="B5" s="21" t="s">
        <v>6</v>
      </c>
      <c r="C5" s="21"/>
      <c r="D5" s="21"/>
      <c r="E5" s="21"/>
      <c r="F5" s="21"/>
      <c r="G5" s="21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8">
      <c r="A6" s="6"/>
      <c r="B6" s="23" t="s">
        <v>7</v>
      </c>
      <c r="C6" s="23">
        <v>1000</v>
      </c>
      <c r="D6" s="23"/>
      <c r="E6" s="23">
        <v>800</v>
      </c>
      <c r="F6" s="23">
        <v>700</v>
      </c>
      <c r="G6" s="24">
        <f>E6-F6</f>
        <v>100</v>
      </c>
      <c r="H6" s="6"/>
      <c r="I6" s="6"/>
      <c r="J6" s="6"/>
      <c r="K6" s="6"/>
      <c r="L6" s="6"/>
      <c r="M6" s="6"/>
      <c r="N6" s="6"/>
    </row>
    <row r="7" spans="1:18">
      <c r="A7" s="6"/>
      <c r="B7" s="23" t="s">
        <v>8</v>
      </c>
      <c r="C7" s="23"/>
      <c r="D7" s="23"/>
      <c r="E7" s="23"/>
      <c r="F7" s="23"/>
      <c r="G7" s="24">
        <f t="shared" ref="G7:G12" si="0">E7-F7</f>
        <v>0</v>
      </c>
      <c r="H7" s="6"/>
      <c r="I7" s="6"/>
      <c r="J7" s="6"/>
      <c r="K7" s="6"/>
      <c r="L7" s="6"/>
      <c r="M7" s="6"/>
      <c r="N7" s="6"/>
    </row>
    <row r="8" spans="1:18">
      <c r="A8" s="6"/>
      <c r="B8" s="23" t="s">
        <v>9</v>
      </c>
      <c r="C8" s="23"/>
      <c r="D8" s="23"/>
      <c r="E8" s="23"/>
      <c r="F8" s="23"/>
      <c r="G8" s="24">
        <f t="shared" si="0"/>
        <v>0</v>
      </c>
      <c r="H8" s="6"/>
      <c r="I8" s="6"/>
      <c r="J8" s="6"/>
      <c r="K8" s="6"/>
      <c r="L8" s="6"/>
      <c r="M8" s="6"/>
      <c r="N8" s="6"/>
    </row>
    <row r="9" spans="1:18">
      <c r="A9" s="6"/>
      <c r="B9" s="23" t="s">
        <v>10</v>
      </c>
      <c r="C9" s="23"/>
      <c r="D9" s="23"/>
      <c r="E9" s="23"/>
      <c r="F9" s="23"/>
      <c r="G9" s="24">
        <f t="shared" si="0"/>
        <v>0</v>
      </c>
      <c r="H9" s="6"/>
      <c r="I9" s="6"/>
      <c r="J9" s="6"/>
      <c r="K9" s="6"/>
      <c r="L9" s="6"/>
      <c r="M9" s="6"/>
      <c r="N9" s="6"/>
    </row>
    <row r="10" spans="1:18">
      <c r="A10" s="6"/>
      <c r="B10" s="23" t="s">
        <v>11</v>
      </c>
      <c r="C10" s="23"/>
      <c r="D10" s="23"/>
      <c r="E10" s="23"/>
      <c r="F10" s="23"/>
      <c r="G10" s="24">
        <f t="shared" si="0"/>
        <v>0</v>
      </c>
      <c r="H10" s="6"/>
      <c r="I10" s="6"/>
      <c r="J10" s="6"/>
      <c r="K10" s="6"/>
      <c r="L10" s="6"/>
      <c r="M10" s="6"/>
      <c r="N10" s="6"/>
    </row>
    <row r="11" spans="1:18">
      <c r="A11" s="6"/>
      <c r="B11" s="23" t="s">
        <v>11</v>
      </c>
      <c r="C11" s="23"/>
      <c r="D11" s="23"/>
      <c r="E11" s="23"/>
      <c r="F11" s="23"/>
      <c r="G11" s="24">
        <f t="shared" si="0"/>
        <v>0</v>
      </c>
      <c r="H11" s="6"/>
      <c r="I11" s="6"/>
      <c r="J11" s="6"/>
      <c r="K11" s="6"/>
      <c r="L11" s="6"/>
      <c r="M11" s="6"/>
      <c r="N11" s="6"/>
    </row>
    <row r="12" spans="1:18">
      <c r="A12" s="6"/>
      <c r="B12" s="23"/>
      <c r="C12" s="23"/>
      <c r="D12" s="23"/>
      <c r="E12" s="23"/>
      <c r="F12" s="23"/>
      <c r="G12" s="24">
        <f t="shared" si="0"/>
        <v>0</v>
      </c>
      <c r="H12" s="6"/>
      <c r="I12" s="6"/>
      <c r="J12" s="6"/>
      <c r="K12" s="6"/>
      <c r="L12" s="6"/>
      <c r="M12" s="6"/>
      <c r="N12" s="6"/>
    </row>
    <row r="13" spans="1:18">
      <c r="A13" s="6"/>
      <c r="B13" s="25" t="s">
        <v>12</v>
      </c>
      <c r="C13" s="26">
        <f>SUM(C6:C12)</f>
        <v>1000</v>
      </c>
      <c r="D13" s="26">
        <f t="shared" ref="D13:G13" si="1">SUM(D6:D12)</f>
        <v>0</v>
      </c>
      <c r="E13" s="26">
        <f t="shared" si="1"/>
        <v>800</v>
      </c>
      <c r="F13" s="26">
        <f t="shared" si="1"/>
        <v>700</v>
      </c>
      <c r="G13" s="26">
        <f t="shared" si="1"/>
        <v>100</v>
      </c>
      <c r="H13" s="6"/>
      <c r="I13" s="6"/>
      <c r="J13" s="6"/>
      <c r="K13" s="6"/>
      <c r="L13" s="6"/>
      <c r="M13" s="6"/>
      <c r="N13" s="6"/>
    </row>
    <row r="14" spans="1:18">
      <c r="A14" s="6"/>
      <c r="B14" s="23" t="s">
        <v>13</v>
      </c>
      <c r="C14" s="23">
        <v>100</v>
      </c>
      <c r="D14" s="23"/>
      <c r="E14" s="23"/>
      <c r="F14" s="23"/>
      <c r="G14" s="23"/>
      <c r="H14" s="6"/>
      <c r="I14" s="6"/>
      <c r="J14" s="6"/>
      <c r="K14" s="6"/>
      <c r="L14" s="6"/>
      <c r="M14" s="6"/>
      <c r="N14" s="6"/>
    </row>
    <row r="15" spans="1:18">
      <c r="A15" s="6"/>
      <c r="B15" s="23"/>
      <c r="C15" s="23"/>
      <c r="D15" s="23"/>
      <c r="E15" s="23"/>
      <c r="F15" s="23"/>
      <c r="G15" s="23"/>
      <c r="H15" s="6"/>
      <c r="I15" s="6"/>
      <c r="J15" s="6"/>
      <c r="K15" s="6"/>
      <c r="L15" s="6"/>
      <c r="M15" s="6"/>
      <c r="N15" s="6"/>
    </row>
    <row r="16" spans="1:18" s="22" customFormat="1" ht="16" customHeight="1">
      <c r="A16" s="20"/>
      <c r="B16" s="21" t="s">
        <v>14</v>
      </c>
      <c r="C16" s="27">
        <f>C13-C14-C15</f>
        <v>900</v>
      </c>
      <c r="D16" s="27">
        <f t="shared" ref="D16:G16" si="2">D13-D14-D15</f>
        <v>0</v>
      </c>
      <c r="E16" s="27">
        <f t="shared" si="2"/>
        <v>800</v>
      </c>
      <c r="F16" s="27">
        <f t="shared" si="2"/>
        <v>700</v>
      </c>
      <c r="G16" s="27">
        <f t="shared" si="2"/>
        <v>100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4">
      <c r="A17" s="6"/>
      <c r="B17" s="23"/>
      <c r="C17" s="23"/>
      <c r="D17" s="23"/>
      <c r="E17" s="23"/>
      <c r="F17" s="23"/>
      <c r="G17" s="23"/>
      <c r="H17" s="6"/>
      <c r="I17" s="6"/>
      <c r="J17" s="6"/>
      <c r="K17" s="6"/>
      <c r="L17" s="6"/>
      <c r="M17" s="6"/>
      <c r="N17" s="6"/>
    </row>
    <row r="18" spans="1:14" ht="22" customHeight="1">
      <c r="A18" s="6"/>
      <c r="B18" s="28" t="s">
        <v>15</v>
      </c>
      <c r="C18" s="29"/>
      <c r="D18" s="29"/>
      <c r="E18" s="29"/>
      <c r="F18" s="29"/>
      <c r="G18" s="29"/>
      <c r="H18" s="6"/>
      <c r="I18" s="6"/>
      <c r="J18" s="6"/>
      <c r="K18" s="6"/>
      <c r="L18" s="6"/>
      <c r="M18" s="6"/>
      <c r="N18" s="6"/>
    </row>
    <row r="19" spans="1:14">
      <c r="A19" s="6"/>
      <c r="B19" s="30" t="s">
        <v>16</v>
      </c>
      <c r="C19" s="29"/>
      <c r="D19" s="29"/>
      <c r="E19" s="29"/>
      <c r="F19" s="29"/>
      <c r="G19" s="29"/>
      <c r="H19" s="6"/>
      <c r="I19" s="6"/>
      <c r="J19" s="6"/>
      <c r="K19" s="6"/>
      <c r="L19" s="6"/>
      <c r="M19" s="6"/>
      <c r="N19" s="6"/>
    </row>
    <row r="20" spans="1:14" outlineLevel="1">
      <c r="A20" s="6"/>
      <c r="B20" s="23" t="s">
        <v>17</v>
      </c>
      <c r="C20" s="23"/>
      <c r="D20" s="23"/>
      <c r="E20" s="23"/>
      <c r="F20" s="23"/>
      <c r="G20" s="23"/>
      <c r="H20" s="6"/>
      <c r="I20" s="6"/>
      <c r="J20" s="6"/>
      <c r="K20" s="6"/>
      <c r="L20" s="6"/>
      <c r="M20" s="6"/>
      <c r="N20" s="6"/>
    </row>
    <row r="21" spans="1:14" outlineLevel="1">
      <c r="A21" s="6"/>
      <c r="B21" s="23" t="s">
        <v>18</v>
      </c>
      <c r="C21" s="23">
        <v>100</v>
      </c>
      <c r="D21" s="23"/>
      <c r="E21" s="23"/>
      <c r="F21" s="23"/>
      <c r="G21" s="23"/>
      <c r="H21" s="6"/>
      <c r="I21" s="6"/>
      <c r="J21" s="6"/>
      <c r="K21" s="6"/>
      <c r="L21" s="6"/>
      <c r="M21" s="6"/>
      <c r="N21" s="6"/>
    </row>
    <row r="22" spans="1:14" outlineLevel="1">
      <c r="A22" s="6"/>
      <c r="B22" s="23" t="s">
        <v>19</v>
      </c>
      <c r="C22" s="23"/>
      <c r="D22" s="23"/>
      <c r="E22" s="23"/>
      <c r="F22" s="23"/>
      <c r="G22" s="23"/>
      <c r="H22" s="6"/>
      <c r="I22" s="6"/>
      <c r="J22" s="6"/>
      <c r="K22" s="6"/>
      <c r="L22" s="6"/>
      <c r="M22" s="6"/>
      <c r="N22" s="6"/>
    </row>
    <row r="23" spans="1:14" ht="22" outlineLevel="1">
      <c r="A23" s="6"/>
      <c r="B23" s="31" t="s">
        <v>20</v>
      </c>
      <c r="C23" s="23"/>
      <c r="D23" s="23"/>
      <c r="E23" s="23"/>
      <c r="F23" s="23"/>
      <c r="G23" s="23"/>
      <c r="H23" s="6"/>
      <c r="I23" s="6"/>
      <c r="J23" s="6"/>
      <c r="K23" s="6"/>
      <c r="L23" s="6"/>
      <c r="M23" s="6"/>
      <c r="N23" s="6"/>
    </row>
    <row r="24" spans="1:14" outlineLevel="1">
      <c r="A24" s="6"/>
      <c r="B24" s="23" t="s">
        <v>21</v>
      </c>
      <c r="C24" s="23"/>
      <c r="D24" s="23"/>
      <c r="E24" s="23"/>
      <c r="F24" s="23"/>
      <c r="G24" s="23"/>
      <c r="H24" s="6"/>
      <c r="I24" s="6"/>
      <c r="J24" s="6"/>
      <c r="K24" s="6"/>
      <c r="L24" s="6"/>
      <c r="M24" s="6"/>
      <c r="N24" s="6"/>
    </row>
    <row r="25" spans="1:14" outlineLevel="1">
      <c r="A25" s="6"/>
      <c r="B25" s="23" t="s">
        <v>22</v>
      </c>
      <c r="C25" s="23"/>
      <c r="D25" s="23"/>
      <c r="E25" s="23"/>
      <c r="F25" s="23">
        <v>300</v>
      </c>
      <c r="G25" s="23"/>
      <c r="H25" s="6"/>
      <c r="I25" s="6"/>
      <c r="J25" s="6"/>
      <c r="K25" s="6"/>
      <c r="L25" s="6"/>
      <c r="M25" s="6"/>
      <c r="N25" s="6"/>
    </row>
    <row r="26" spans="1:14" ht="18" outlineLevel="1">
      <c r="A26" s="6"/>
      <c r="B26" s="23" t="s">
        <v>23</v>
      </c>
      <c r="C26" s="23"/>
      <c r="D26" s="23"/>
      <c r="E26" s="23">
        <v>500</v>
      </c>
      <c r="F26" s="23"/>
      <c r="G26" s="23"/>
      <c r="H26" s="2" t="s">
        <v>115</v>
      </c>
      <c r="I26" s="6"/>
      <c r="J26" s="6"/>
      <c r="K26" s="6"/>
      <c r="L26" s="6"/>
      <c r="M26" s="6"/>
      <c r="N26" s="6"/>
    </row>
    <row r="27" spans="1:14" outlineLevel="1">
      <c r="A27" s="6"/>
      <c r="B27" s="23" t="s">
        <v>24</v>
      </c>
      <c r="C27" s="23"/>
      <c r="D27" s="23"/>
      <c r="E27" s="23"/>
      <c r="F27" s="23"/>
      <c r="G27" s="23"/>
      <c r="H27" s="6"/>
      <c r="I27" s="6"/>
      <c r="J27" s="6"/>
      <c r="K27" s="6"/>
      <c r="L27" s="6"/>
      <c r="M27" s="6"/>
      <c r="N27" s="6"/>
    </row>
    <row r="28" spans="1:14" outlineLevel="1">
      <c r="A28" s="6"/>
      <c r="B28" s="23" t="s">
        <v>25</v>
      </c>
      <c r="C28" s="23"/>
      <c r="D28" s="23"/>
      <c r="E28" s="23"/>
      <c r="F28" s="23"/>
      <c r="G28" s="23"/>
      <c r="H28" s="6"/>
      <c r="I28" s="6"/>
      <c r="J28" s="6"/>
      <c r="K28" s="6"/>
      <c r="L28" s="6"/>
      <c r="M28" s="6"/>
      <c r="N28" s="6"/>
    </row>
    <row r="29" spans="1:14" outlineLevel="1">
      <c r="A29" s="6"/>
      <c r="B29" s="23" t="s">
        <v>26</v>
      </c>
      <c r="C29" s="23"/>
      <c r="D29" s="23"/>
      <c r="E29" s="23"/>
      <c r="F29" s="23"/>
      <c r="G29" s="23"/>
      <c r="H29" s="6"/>
      <c r="I29" s="6"/>
      <c r="J29" s="6"/>
      <c r="K29" s="6"/>
      <c r="L29" s="6"/>
      <c r="M29" s="6"/>
      <c r="N29" s="6"/>
    </row>
    <row r="30" spans="1:14" outlineLevel="1">
      <c r="A30" s="6"/>
      <c r="B30" s="23" t="s">
        <v>26</v>
      </c>
      <c r="C30" s="23"/>
      <c r="D30" s="23"/>
      <c r="E30" s="23"/>
      <c r="F30" s="23"/>
      <c r="G30" s="23"/>
      <c r="H30" s="6"/>
      <c r="I30" s="6"/>
      <c r="J30" s="6"/>
      <c r="K30" s="6"/>
      <c r="L30" s="6"/>
      <c r="M30" s="6"/>
      <c r="N30" s="6"/>
    </row>
    <row r="31" spans="1:14">
      <c r="A31" s="6"/>
      <c r="B31" s="23"/>
      <c r="C31" s="23"/>
      <c r="D31" s="23"/>
      <c r="E31" s="23"/>
      <c r="F31" s="23"/>
      <c r="G31" s="23"/>
      <c r="H31" s="6"/>
      <c r="I31" s="6"/>
      <c r="J31" s="6"/>
      <c r="K31" s="6"/>
      <c r="L31" s="6"/>
      <c r="M31" s="6"/>
      <c r="N31" s="6"/>
    </row>
    <row r="32" spans="1:14">
      <c r="A32" s="6"/>
      <c r="B32" s="30" t="s">
        <v>27</v>
      </c>
      <c r="C32" s="30"/>
      <c r="D32" s="30"/>
      <c r="E32" s="30"/>
      <c r="F32" s="30"/>
      <c r="G32" s="30"/>
      <c r="H32" s="6"/>
      <c r="I32" s="6"/>
      <c r="J32" s="6"/>
      <c r="K32" s="6"/>
      <c r="L32" s="6"/>
      <c r="M32" s="6"/>
      <c r="N32" s="6"/>
    </row>
    <row r="33" spans="1:14" outlineLevel="1">
      <c r="A33" s="6"/>
      <c r="B33" s="23" t="s">
        <v>28</v>
      </c>
      <c r="C33" s="23"/>
      <c r="D33" s="23"/>
      <c r="E33" s="23"/>
      <c r="F33" s="23"/>
      <c r="G33" s="23"/>
      <c r="H33" s="6"/>
      <c r="I33" s="6"/>
      <c r="J33" s="6"/>
      <c r="K33" s="6"/>
      <c r="L33" s="6"/>
      <c r="M33" s="6"/>
      <c r="N33" s="6"/>
    </row>
    <row r="34" spans="1:14" outlineLevel="1">
      <c r="A34" s="6"/>
      <c r="B34" s="23" t="s">
        <v>29</v>
      </c>
      <c r="C34" s="23">
        <v>100</v>
      </c>
      <c r="D34" s="23"/>
      <c r="E34" s="23"/>
      <c r="F34" s="23"/>
      <c r="G34" s="23"/>
      <c r="H34" s="6"/>
      <c r="I34" s="6"/>
      <c r="J34" s="6"/>
      <c r="K34" s="6"/>
      <c r="L34" s="6"/>
      <c r="M34" s="6"/>
      <c r="N34" s="6"/>
    </row>
    <row r="35" spans="1:14" outlineLevel="1">
      <c r="A35" s="6"/>
      <c r="B35" s="23" t="s">
        <v>30</v>
      </c>
      <c r="C35" s="23"/>
      <c r="D35" s="23"/>
      <c r="E35" s="23"/>
      <c r="F35" s="23"/>
      <c r="G35" s="23"/>
      <c r="H35" s="6"/>
      <c r="I35" s="6"/>
      <c r="J35" s="6"/>
      <c r="K35" s="6"/>
      <c r="L35" s="6"/>
      <c r="M35" s="6"/>
      <c r="N35" s="6"/>
    </row>
    <row r="36" spans="1:14" outlineLevel="1">
      <c r="A36" s="6"/>
      <c r="B36" s="23"/>
      <c r="C36" s="23"/>
      <c r="D36" s="23"/>
      <c r="E36" s="23"/>
      <c r="F36" s="23"/>
      <c r="G36" s="23"/>
      <c r="H36" s="6"/>
      <c r="I36" s="6"/>
      <c r="J36" s="6"/>
      <c r="K36" s="6"/>
      <c r="L36" s="6"/>
      <c r="M36" s="6"/>
      <c r="N36" s="6"/>
    </row>
    <row r="37" spans="1:14">
      <c r="A37" s="6"/>
      <c r="B37" s="30" t="s">
        <v>31</v>
      </c>
      <c r="C37" s="30"/>
      <c r="D37" s="30"/>
      <c r="E37" s="30"/>
      <c r="F37" s="30"/>
      <c r="G37" s="30"/>
      <c r="H37" s="6"/>
      <c r="I37" s="6"/>
      <c r="J37" s="6"/>
      <c r="K37" s="6"/>
      <c r="L37" s="6"/>
      <c r="M37" s="6"/>
      <c r="N37" s="6"/>
    </row>
    <row r="38" spans="1:14" outlineLevel="1">
      <c r="A38" s="6"/>
      <c r="B38" s="23" t="s">
        <v>32</v>
      </c>
      <c r="C38" s="23"/>
      <c r="D38" s="23"/>
      <c r="E38" s="23"/>
      <c r="F38" s="23"/>
      <c r="G38" s="23"/>
      <c r="H38" s="6"/>
      <c r="I38" s="6"/>
      <c r="J38" s="6"/>
      <c r="K38" s="6"/>
      <c r="L38" s="6"/>
      <c r="M38" s="6"/>
      <c r="N38" s="6"/>
    </row>
    <row r="39" spans="1:14" outlineLevel="1">
      <c r="A39" s="6"/>
      <c r="B39" s="23" t="s">
        <v>33</v>
      </c>
      <c r="C39" s="23"/>
      <c r="D39" s="23"/>
      <c r="E39" s="23"/>
      <c r="F39" s="23"/>
      <c r="G39" s="23"/>
      <c r="H39" s="6"/>
      <c r="I39" s="6"/>
      <c r="J39" s="6"/>
      <c r="K39" s="6"/>
      <c r="L39" s="6"/>
      <c r="M39" s="6"/>
      <c r="N39" s="6"/>
    </row>
    <row r="40" spans="1:14" outlineLevel="1">
      <c r="A40" s="6"/>
      <c r="B40" s="23" t="s">
        <v>34</v>
      </c>
      <c r="C40" s="23"/>
      <c r="D40" s="23"/>
      <c r="E40" s="23"/>
      <c r="F40" s="23"/>
      <c r="G40" s="23"/>
      <c r="H40" s="6"/>
      <c r="I40" s="6"/>
      <c r="J40" s="6"/>
      <c r="K40" s="6"/>
      <c r="L40" s="6"/>
      <c r="M40" s="6"/>
      <c r="N40" s="6"/>
    </row>
    <row r="41" spans="1:14" outlineLevel="1">
      <c r="A41" s="6"/>
      <c r="B41" s="23" t="s">
        <v>35</v>
      </c>
      <c r="C41" s="23">
        <v>300</v>
      </c>
      <c r="D41" s="23"/>
      <c r="E41" s="23"/>
      <c r="F41" s="23"/>
      <c r="G41" s="23"/>
      <c r="H41" s="6"/>
      <c r="I41" s="6"/>
      <c r="J41" s="6"/>
      <c r="K41" s="6"/>
      <c r="L41" s="6"/>
      <c r="M41" s="6"/>
      <c r="N41" s="6"/>
    </row>
    <row r="42" spans="1:14" outlineLevel="1">
      <c r="A42" s="6"/>
      <c r="B42" s="23" t="s">
        <v>36</v>
      </c>
      <c r="C42" s="23"/>
      <c r="D42" s="23"/>
      <c r="E42" s="23"/>
      <c r="F42" s="23"/>
      <c r="G42" s="23"/>
      <c r="H42" s="6"/>
      <c r="I42" s="6"/>
      <c r="J42" s="6"/>
      <c r="K42" s="6"/>
      <c r="L42" s="6"/>
      <c r="M42" s="6"/>
      <c r="N42" s="6"/>
    </row>
    <row r="43" spans="1:14" outlineLevel="1">
      <c r="A43" s="6"/>
      <c r="B43" s="23" t="s">
        <v>37</v>
      </c>
      <c r="C43" s="23"/>
      <c r="D43" s="23"/>
      <c r="E43" s="23"/>
      <c r="F43" s="23"/>
      <c r="G43" s="23"/>
      <c r="H43" s="6"/>
      <c r="I43" s="6"/>
      <c r="J43" s="6"/>
      <c r="K43" s="6"/>
      <c r="L43" s="6"/>
      <c r="M43" s="6"/>
      <c r="N43" s="6"/>
    </row>
    <row r="44" spans="1:14" outlineLevel="1">
      <c r="A44" s="6"/>
      <c r="B44" s="23" t="s">
        <v>38</v>
      </c>
      <c r="C44" s="23"/>
      <c r="D44" s="23"/>
      <c r="E44" s="23"/>
      <c r="F44" s="23"/>
      <c r="G44" s="23"/>
      <c r="H44" s="6"/>
      <c r="I44" s="6"/>
      <c r="J44" s="6"/>
      <c r="K44" s="6"/>
      <c r="L44" s="6"/>
      <c r="M44" s="6"/>
      <c r="N44" s="6"/>
    </row>
    <row r="45" spans="1:14" outlineLevel="1">
      <c r="A45" s="6"/>
      <c r="B45" s="23" t="s">
        <v>39</v>
      </c>
      <c r="C45" s="23"/>
      <c r="D45" s="23"/>
      <c r="E45" s="23"/>
      <c r="F45" s="23"/>
      <c r="G45" s="23"/>
      <c r="H45" s="6"/>
      <c r="I45" s="6"/>
      <c r="J45" s="6"/>
      <c r="K45" s="6"/>
      <c r="L45" s="6"/>
      <c r="M45" s="6"/>
      <c r="N45" s="6"/>
    </row>
    <row r="46" spans="1:14" outlineLevel="1">
      <c r="A46" s="6"/>
      <c r="B46" s="23" t="s">
        <v>40</v>
      </c>
      <c r="C46" s="23"/>
      <c r="D46" s="23"/>
      <c r="E46" s="23"/>
      <c r="F46" s="23"/>
      <c r="G46" s="23"/>
      <c r="H46" s="6"/>
      <c r="I46" s="6"/>
      <c r="J46" s="6"/>
      <c r="K46" s="6"/>
      <c r="L46" s="6"/>
      <c r="M46" s="6"/>
      <c r="N46" s="6"/>
    </row>
    <row r="47" spans="1:14" outlineLevel="1">
      <c r="A47" s="6"/>
      <c r="B47" s="23"/>
      <c r="C47" s="23"/>
      <c r="D47" s="23"/>
      <c r="E47" s="23"/>
      <c r="F47" s="23"/>
      <c r="G47" s="23"/>
      <c r="H47" s="6"/>
      <c r="I47" s="6"/>
      <c r="J47" s="6"/>
      <c r="K47" s="6"/>
      <c r="L47" s="6"/>
      <c r="M47" s="6"/>
      <c r="N47" s="6"/>
    </row>
    <row r="48" spans="1:14">
      <c r="A48" s="6"/>
      <c r="B48" s="30" t="s">
        <v>41</v>
      </c>
      <c r="C48" s="30"/>
      <c r="D48" s="30"/>
      <c r="E48" s="30"/>
      <c r="F48" s="30"/>
      <c r="G48" s="30"/>
      <c r="H48" s="6"/>
      <c r="I48" s="6"/>
      <c r="J48" s="6"/>
      <c r="K48" s="6"/>
      <c r="L48" s="6"/>
      <c r="M48" s="6"/>
      <c r="N48" s="6"/>
    </row>
    <row r="49" spans="1:14" outlineLevel="1">
      <c r="A49" s="6"/>
      <c r="B49" s="23" t="s">
        <v>42</v>
      </c>
      <c r="C49" s="23"/>
      <c r="D49" s="23"/>
      <c r="E49" s="23"/>
      <c r="F49" s="23"/>
      <c r="G49" s="23"/>
      <c r="H49" s="6"/>
      <c r="I49" s="6"/>
      <c r="J49" s="6"/>
      <c r="K49" s="6"/>
      <c r="L49" s="6"/>
      <c r="M49" s="6"/>
      <c r="N49" s="6"/>
    </row>
    <row r="50" spans="1:14" outlineLevel="1">
      <c r="A50" s="6"/>
      <c r="B50" s="23" t="s">
        <v>43</v>
      </c>
      <c r="C50" s="23">
        <v>50</v>
      </c>
      <c r="D50" s="23"/>
      <c r="E50" s="23">
        <v>50</v>
      </c>
      <c r="F50" s="23"/>
      <c r="G50" s="23"/>
      <c r="H50" s="6"/>
      <c r="I50" s="6"/>
      <c r="J50" s="6"/>
      <c r="K50" s="6"/>
      <c r="L50" s="6"/>
      <c r="M50" s="6"/>
      <c r="N50" s="6"/>
    </row>
    <row r="51" spans="1:14" outlineLevel="1">
      <c r="A51" s="6"/>
      <c r="B51" s="23"/>
      <c r="C51" s="23"/>
      <c r="D51" s="23"/>
      <c r="E51" s="23"/>
      <c r="F51" s="23"/>
      <c r="G51" s="23"/>
      <c r="H51" s="6"/>
      <c r="I51" s="6"/>
      <c r="J51" s="6"/>
      <c r="K51" s="6"/>
      <c r="L51" s="6"/>
      <c r="M51" s="6"/>
      <c r="N51" s="6"/>
    </row>
    <row r="52" spans="1:14" outlineLevel="1">
      <c r="A52" s="6"/>
      <c r="B52" s="23"/>
      <c r="C52" s="23"/>
      <c r="D52" s="23"/>
      <c r="E52" s="23"/>
      <c r="F52" s="23"/>
      <c r="G52" s="23"/>
      <c r="H52" s="6"/>
      <c r="I52" s="6"/>
      <c r="J52" s="6"/>
      <c r="K52" s="6"/>
      <c r="L52" s="6"/>
      <c r="M52" s="6"/>
      <c r="N52" s="6"/>
    </row>
    <row r="53" spans="1:14" ht="26">
      <c r="A53" s="6"/>
      <c r="B53" s="32" t="s">
        <v>44</v>
      </c>
      <c r="C53" s="33"/>
      <c r="D53" s="33"/>
      <c r="E53" s="33"/>
      <c r="F53" s="33"/>
      <c r="G53" s="33"/>
      <c r="H53" s="6"/>
      <c r="I53" s="6"/>
      <c r="J53" s="6"/>
      <c r="K53" s="6"/>
      <c r="L53" s="6"/>
      <c r="M53" s="6"/>
      <c r="N53" s="6"/>
    </row>
    <row r="54" spans="1:14">
      <c r="A54" s="6"/>
      <c r="B54" s="34" t="s">
        <v>45</v>
      </c>
      <c r="C54" s="23"/>
      <c r="D54" s="23"/>
      <c r="E54" s="23"/>
      <c r="F54" s="23"/>
      <c r="G54" s="23"/>
      <c r="H54" s="6"/>
      <c r="I54" s="6"/>
      <c r="J54" s="6"/>
      <c r="K54" s="6"/>
      <c r="L54" s="6"/>
      <c r="M54" s="6"/>
      <c r="N54" s="6"/>
    </row>
    <row r="55" spans="1:14">
      <c r="A55" s="6"/>
      <c r="B55" s="34" t="s">
        <v>46</v>
      </c>
      <c r="C55" s="23"/>
      <c r="D55" s="23"/>
      <c r="E55" s="23"/>
      <c r="F55" s="23"/>
      <c r="G55" s="23"/>
      <c r="H55" s="6"/>
      <c r="I55" s="6"/>
      <c r="J55" s="6"/>
      <c r="K55" s="6"/>
      <c r="L55" s="6"/>
      <c r="M55" s="6"/>
      <c r="N55" s="6"/>
    </row>
    <row r="56" spans="1:14">
      <c r="A56" s="6"/>
      <c r="B56" s="23" t="s">
        <v>47</v>
      </c>
      <c r="C56" s="23"/>
      <c r="D56" s="23"/>
      <c r="E56" s="23"/>
      <c r="F56" s="23"/>
      <c r="G56" s="23"/>
      <c r="H56" s="6"/>
      <c r="I56" s="6"/>
      <c r="J56" s="6"/>
      <c r="K56" s="6"/>
      <c r="L56" s="6"/>
      <c r="M56" s="6"/>
      <c r="N56" s="6"/>
    </row>
    <row r="57" spans="1:14">
      <c r="A57" s="6"/>
      <c r="B57" s="23" t="s">
        <v>48</v>
      </c>
      <c r="C57" s="23"/>
      <c r="D57" s="23"/>
      <c r="E57" s="23"/>
      <c r="F57" s="23"/>
      <c r="G57" s="23"/>
      <c r="H57" s="6"/>
      <c r="I57" s="6"/>
      <c r="J57" s="6"/>
      <c r="K57" s="6"/>
      <c r="L57" s="6"/>
      <c r="M57" s="6"/>
      <c r="N57" s="6"/>
    </row>
    <row r="58" spans="1:14">
      <c r="A58" s="6"/>
      <c r="B58" s="23" t="s">
        <v>49</v>
      </c>
      <c r="C58" s="23"/>
      <c r="D58" s="23"/>
      <c r="E58" s="23"/>
      <c r="F58" s="23"/>
      <c r="G58" s="23"/>
      <c r="H58" s="6"/>
      <c r="I58" s="6"/>
      <c r="J58" s="6"/>
      <c r="K58" s="6"/>
      <c r="L58" s="6"/>
      <c r="M58" s="6"/>
      <c r="N58" s="6"/>
    </row>
    <row r="59" spans="1:14">
      <c r="A59" s="6"/>
      <c r="B59" s="23" t="s">
        <v>50</v>
      </c>
      <c r="C59" s="23">
        <v>100</v>
      </c>
      <c r="D59" s="23"/>
      <c r="E59" s="23"/>
      <c r="F59" s="23"/>
      <c r="G59" s="23"/>
      <c r="H59" s="6"/>
      <c r="I59" s="6"/>
      <c r="J59" s="6"/>
      <c r="K59" s="6"/>
      <c r="L59" s="6"/>
      <c r="M59" s="6"/>
      <c r="N59" s="6"/>
    </row>
    <row r="60" spans="1:14">
      <c r="A60" s="6"/>
      <c r="B60" s="23" t="s">
        <v>51</v>
      </c>
      <c r="C60" s="23"/>
      <c r="D60" s="23"/>
      <c r="E60" s="23"/>
      <c r="F60" s="23"/>
      <c r="G60" s="23"/>
      <c r="H60" s="6"/>
      <c r="I60" s="6"/>
      <c r="J60" s="6"/>
      <c r="K60" s="6"/>
      <c r="L60" s="6"/>
      <c r="M60" s="6"/>
      <c r="N60" s="6"/>
    </row>
    <row r="61" spans="1:14">
      <c r="A61" s="6"/>
      <c r="B61" s="23" t="s">
        <v>52</v>
      </c>
      <c r="C61" s="23"/>
      <c r="D61" s="23"/>
      <c r="E61" s="23"/>
      <c r="F61" s="23"/>
      <c r="G61" s="23"/>
      <c r="H61" s="6"/>
      <c r="I61" s="6"/>
      <c r="J61" s="6"/>
      <c r="K61" s="6"/>
      <c r="L61" s="6"/>
      <c r="M61" s="6"/>
      <c r="N61" s="6"/>
    </row>
    <row r="62" spans="1:14">
      <c r="A62" s="6"/>
      <c r="B62" s="23" t="s">
        <v>53</v>
      </c>
      <c r="C62" s="23"/>
      <c r="D62" s="23"/>
      <c r="E62" s="23"/>
      <c r="F62" s="23"/>
      <c r="G62" s="23"/>
      <c r="H62" s="6"/>
      <c r="I62" s="6"/>
      <c r="J62" s="6"/>
      <c r="K62" s="6"/>
      <c r="L62" s="6"/>
      <c r="M62" s="6"/>
      <c r="N62" s="6"/>
    </row>
    <row r="63" spans="1:14">
      <c r="A63" s="6"/>
      <c r="B63" s="23" t="s">
        <v>54</v>
      </c>
      <c r="C63" s="23"/>
      <c r="D63" s="23"/>
      <c r="E63" s="23"/>
      <c r="F63" s="23"/>
      <c r="G63" s="23"/>
      <c r="H63" s="6"/>
      <c r="I63" s="6"/>
      <c r="J63" s="6"/>
      <c r="K63" s="6"/>
      <c r="L63" s="6"/>
      <c r="M63" s="6"/>
      <c r="N63" s="6"/>
    </row>
    <row r="64" spans="1:14">
      <c r="A64" s="6"/>
      <c r="B64" s="30" t="s">
        <v>55</v>
      </c>
      <c r="C64" s="30"/>
      <c r="D64" s="30"/>
      <c r="E64" s="30"/>
      <c r="F64" s="30"/>
      <c r="G64" s="30"/>
      <c r="H64" s="6"/>
      <c r="I64" s="6"/>
      <c r="J64" s="6"/>
      <c r="K64" s="6"/>
      <c r="L64" s="6"/>
      <c r="M64" s="6"/>
      <c r="N64" s="6"/>
    </row>
    <row r="65" spans="1:14" outlineLevel="1">
      <c r="A65" s="6"/>
      <c r="B65" s="23" t="s">
        <v>56</v>
      </c>
      <c r="C65" s="23"/>
      <c r="D65" s="23"/>
      <c r="E65" s="23"/>
      <c r="F65" s="23"/>
      <c r="G65" s="23"/>
      <c r="H65" s="6"/>
      <c r="I65" s="6"/>
      <c r="J65" s="6"/>
      <c r="K65" s="6"/>
      <c r="L65" s="6"/>
      <c r="M65" s="6"/>
      <c r="N65" s="6"/>
    </row>
    <row r="66" spans="1:14" outlineLevel="1">
      <c r="A66" s="6"/>
      <c r="B66" s="23" t="s">
        <v>57</v>
      </c>
      <c r="C66" s="23"/>
      <c r="D66" s="23"/>
      <c r="E66" s="23"/>
      <c r="F66" s="23"/>
      <c r="G66" s="23"/>
      <c r="H66" s="6"/>
      <c r="I66" s="6"/>
      <c r="J66" s="6"/>
      <c r="K66" s="6"/>
      <c r="L66" s="6"/>
      <c r="M66" s="6"/>
      <c r="N66" s="6"/>
    </row>
    <row r="67" spans="1:14" outlineLevel="1">
      <c r="A67" s="6"/>
      <c r="B67" s="23" t="s">
        <v>58</v>
      </c>
      <c r="C67" s="23"/>
      <c r="D67" s="23"/>
      <c r="E67" s="23"/>
      <c r="F67" s="23"/>
      <c r="G67" s="23"/>
      <c r="H67" s="6"/>
      <c r="I67" s="6"/>
      <c r="J67" s="6"/>
      <c r="K67" s="6"/>
      <c r="L67" s="6"/>
      <c r="M67" s="6"/>
      <c r="N67" s="6"/>
    </row>
    <row r="68" spans="1:14" outlineLevel="1">
      <c r="A68" s="6"/>
      <c r="B68" s="23" t="s">
        <v>59</v>
      </c>
      <c r="C68" s="23"/>
      <c r="D68" s="23"/>
      <c r="E68" s="23"/>
      <c r="F68" s="23"/>
      <c r="G68" s="23"/>
      <c r="H68" s="6"/>
      <c r="I68" s="6"/>
      <c r="J68" s="6"/>
      <c r="K68" s="6"/>
      <c r="L68" s="6"/>
      <c r="M68" s="6"/>
      <c r="N68" s="6"/>
    </row>
    <row r="69" spans="1:14" outlineLevel="1">
      <c r="A69" s="6"/>
      <c r="B69" s="23" t="s">
        <v>60</v>
      </c>
      <c r="C69" s="23"/>
      <c r="D69" s="23"/>
      <c r="E69" s="23"/>
      <c r="F69" s="23"/>
      <c r="G69" s="23"/>
      <c r="H69" s="6"/>
      <c r="I69" s="6"/>
      <c r="J69" s="6"/>
      <c r="K69" s="6"/>
      <c r="L69" s="6"/>
      <c r="M69" s="6"/>
      <c r="N69" s="6"/>
    </row>
    <row r="70" spans="1:14" outlineLevel="1">
      <c r="A70" s="6"/>
      <c r="B70" s="23" t="s">
        <v>61</v>
      </c>
      <c r="C70" s="23">
        <v>150</v>
      </c>
      <c r="D70" s="23"/>
      <c r="E70" s="23">
        <v>100</v>
      </c>
      <c r="F70" s="23"/>
      <c r="G70" s="23"/>
      <c r="H70" s="6"/>
      <c r="I70" s="6"/>
      <c r="J70" s="6"/>
      <c r="K70" s="6"/>
      <c r="L70" s="6"/>
      <c r="M70" s="6"/>
      <c r="N70" s="6"/>
    </row>
    <row r="71" spans="1:14" outlineLevel="1">
      <c r="A71" s="6"/>
      <c r="B71" s="23" t="s">
        <v>62</v>
      </c>
      <c r="C71" s="23"/>
      <c r="D71" s="23"/>
      <c r="E71" s="23"/>
      <c r="F71" s="23"/>
      <c r="G71" s="23"/>
      <c r="H71" s="6"/>
      <c r="I71" s="6"/>
      <c r="J71" s="6"/>
      <c r="K71" s="6"/>
      <c r="L71" s="6"/>
      <c r="M71" s="6"/>
      <c r="N71" s="6"/>
    </row>
    <row r="72" spans="1:14" outlineLevel="1">
      <c r="A72" s="6"/>
      <c r="B72" s="23" t="s">
        <v>63</v>
      </c>
      <c r="C72" s="23"/>
      <c r="D72" s="23"/>
      <c r="E72" s="23"/>
      <c r="F72" s="23"/>
      <c r="G72" s="23"/>
      <c r="H72" s="6"/>
      <c r="I72" s="6"/>
      <c r="J72" s="6"/>
      <c r="K72" s="6"/>
      <c r="L72" s="6"/>
      <c r="M72" s="6"/>
      <c r="N72" s="6"/>
    </row>
    <row r="73" spans="1:14" outlineLevel="1">
      <c r="A73" s="6"/>
      <c r="B73" s="23" t="s">
        <v>64</v>
      </c>
      <c r="C73" s="23"/>
      <c r="D73" s="23"/>
      <c r="E73" s="23"/>
      <c r="F73" s="23"/>
      <c r="G73" s="23"/>
      <c r="H73" s="6"/>
      <c r="I73" s="6"/>
      <c r="J73" s="6"/>
      <c r="K73" s="6"/>
      <c r="L73" s="6"/>
      <c r="M73" s="6"/>
      <c r="N73" s="6"/>
    </row>
    <row r="74" spans="1:14" outlineLevel="1">
      <c r="A74" s="6"/>
      <c r="B74" s="23" t="s">
        <v>65</v>
      </c>
      <c r="C74" s="23"/>
      <c r="D74" s="23"/>
      <c r="E74" s="23"/>
      <c r="F74" s="23"/>
      <c r="G74" s="23"/>
      <c r="H74" s="6"/>
      <c r="I74" s="6"/>
      <c r="J74" s="6"/>
      <c r="K74" s="6"/>
      <c r="L74" s="6"/>
      <c r="M74" s="6"/>
      <c r="N74" s="6"/>
    </row>
    <row r="75" spans="1:14" outlineLevel="1">
      <c r="A75" s="6"/>
      <c r="B75" s="23" t="s">
        <v>66</v>
      </c>
      <c r="C75" s="23"/>
      <c r="D75" s="23"/>
      <c r="E75" s="23"/>
      <c r="F75" s="23"/>
      <c r="G75" s="23"/>
      <c r="H75" s="6"/>
      <c r="I75" s="6"/>
      <c r="J75" s="6"/>
      <c r="K75" s="6"/>
      <c r="L75" s="6"/>
      <c r="M75" s="6"/>
      <c r="N75" s="6"/>
    </row>
    <row r="76" spans="1:14" outlineLevel="1">
      <c r="A76" s="6"/>
      <c r="B76" s="23" t="s">
        <v>67</v>
      </c>
      <c r="C76" s="23"/>
      <c r="D76" s="23"/>
      <c r="E76" s="23"/>
      <c r="F76" s="23"/>
      <c r="G76" s="23"/>
      <c r="H76" s="6"/>
      <c r="I76" s="6"/>
      <c r="J76" s="6"/>
      <c r="K76" s="6"/>
      <c r="L76" s="6"/>
      <c r="M76" s="6"/>
      <c r="N76" s="6"/>
    </row>
    <row r="77" spans="1:14" outlineLevel="1">
      <c r="A77" s="6"/>
      <c r="B77" s="23" t="s">
        <v>68</v>
      </c>
      <c r="C77" s="23"/>
      <c r="D77" s="23"/>
      <c r="E77" s="23"/>
      <c r="F77" s="23"/>
      <c r="G77" s="23"/>
      <c r="H77" s="6"/>
      <c r="I77" s="6"/>
      <c r="J77" s="6"/>
      <c r="K77" s="6"/>
      <c r="L77" s="6"/>
      <c r="M77" s="6"/>
      <c r="N77" s="6"/>
    </row>
    <row r="78" spans="1:14" outlineLevel="1">
      <c r="A78" s="6"/>
      <c r="B78" s="23" t="s">
        <v>69</v>
      </c>
      <c r="C78" s="23"/>
      <c r="D78" s="23"/>
      <c r="E78" s="23"/>
      <c r="F78" s="23"/>
      <c r="G78" s="23"/>
      <c r="H78" s="6"/>
      <c r="I78" s="6"/>
      <c r="J78" s="6"/>
      <c r="K78" s="6"/>
      <c r="L78" s="6"/>
      <c r="M78" s="6"/>
      <c r="N78" s="6"/>
    </row>
    <row r="79" spans="1:14">
      <c r="A79" s="6"/>
      <c r="B79" s="30" t="s">
        <v>70</v>
      </c>
      <c r="C79" s="30"/>
      <c r="D79" s="30"/>
      <c r="E79" s="30"/>
      <c r="F79" s="30"/>
      <c r="G79" s="30"/>
      <c r="H79" s="6"/>
      <c r="I79" s="6"/>
      <c r="J79" s="6"/>
      <c r="K79" s="6"/>
      <c r="L79" s="6"/>
      <c r="M79" s="6"/>
      <c r="N79" s="6"/>
    </row>
    <row r="80" spans="1:14" outlineLevel="1">
      <c r="A80" s="6"/>
      <c r="B80" s="23" t="s">
        <v>71</v>
      </c>
      <c r="C80" s="23"/>
      <c r="D80" s="23"/>
      <c r="E80" s="23"/>
      <c r="F80" s="23"/>
      <c r="G80" s="23"/>
      <c r="H80" s="6"/>
      <c r="I80" s="6"/>
      <c r="J80" s="6"/>
      <c r="K80" s="6"/>
      <c r="L80" s="6"/>
      <c r="M80" s="6"/>
      <c r="N80" s="6"/>
    </row>
    <row r="81" spans="1:14" outlineLevel="1">
      <c r="A81" s="6"/>
      <c r="B81" s="23" t="s">
        <v>72</v>
      </c>
      <c r="C81" s="23">
        <v>90</v>
      </c>
      <c r="D81" s="23"/>
      <c r="E81" s="23"/>
      <c r="F81" s="23"/>
      <c r="G81" s="23"/>
      <c r="H81" s="6"/>
      <c r="I81" s="6"/>
      <c r="J81" s="6"/>
      <c r="K81" s="6"/>
      <c r="L81" s="6"/>
      <c r="M81" s="6"/>
      <c r="N81" s="6"/>
    </row>
    <row r="82" spans="1:14" outlineLevel="1">
      <c r="A82" s="6"/>
      <c r="B82" s="23" t="s">
        <v>73</v>
      </c>
      <c r="C82" s="23"/>
      <c r="D82" s="23"/>
      <c r="E82" s="23"/>
      <c r="F82" s="23"/>
      <c r="G82" s="23"/>
      <c r="H82" s="6"/>
      <c r="I82" s="6"/>
      <c r="J82" s="6"/>
      <c r="K82" s="6"/>
      <c r="L82" s="6"/>
      <c r="M82" s="6"/>
      <c r="N82" s="6"/>
    </row>
    <row r="83" spans="1:14" outlineLevel="1">
      <c r="A83" s="6"/>
      <c r="B83" s="23" t="s">
        <v>74</v>
      </c>
      <c r="C83" s="23"/>
      <c r="D83" s="23"/>
      <c r="E83" s="23"/>
      <c r="F83" s="23"/>
      <c r="G83" s="23"/>
      <c r="H83" s="6"/>
      <c r="I83" s="6"/>
      <c r="J83" s="6"/>
      <c r="K83" s="6"/>
      <c r="L83" s="6"/>
      <c r="M83" s="6"/>
      <c r="N83" s="6"/>
    </row>
    <row r="84" spans="1:14" outlineLevel="1">
      <c r="A84" s="6"/>
      <c r="B84" s="23" t="s">
        <v>75</v>
      </c>
      <c r="C84" s="23"/>
      <c r="D84" s="23"/>
      <c r="E84" s="23"/>
      <c r="F84" s="23"/>
      <c r="G84" s="23"/>
      <c r="H84" s="6"/>
      <c r="I84" s="6"/>
      <c r="J84" s="6"/>
      <c r="K84" s="6"/>
      <c r="L84" s="6"/>
      <c r="M84" s="6"/>
      <c r="N84" s="6"/>
    </row>
    <row r="85" spans="1:14" outlineLevel="1">
      <c r="A85" s="6"/>
      <c r="B85" s="23" t="s">
        <v>76</v>
      </c>
      <c r="C85" s="23"/>
      <c r="D85" s="23"/>
      <c r="E85" s="23"/>
      <c r="F85" s="23"/>
      <c r="G85" s="23"/>
      <c r="H85" s="6"/>
      <c r="I85" s="6"/>
      <c r="J85" s="6"/>
      <c r="K85" s="6"/>
      <c r="L85" s="6"/>
      <c r="M85" s="6"/>
      <c r="N85" s="6"/>
    </row>
    <row r="86" spans="1:14" outlineLevel="1">
      <c r="A86" s="6"/>
      <c r="B86" s="23" t="s">
        <v>54</v>
      </c>
      <c r="C86" s="23"/>
      <c r="D86" s="23"/>
      <c r="E86" s="23"/>
      <c r="F86" s="23"/>
      <c r="G86" s="23"/>
      <c r="H86" s="6"/>
      <c r="I86" s="6"/>
      <c r="J86" s="6"/>
      <c r="K86" s="6"/>
      <c r="L86" s="6"/>
      <c r="M86" s="6"/>
      <c r="N86" s="6"/>
    </row>
    <row r="87" spans="1:14">
      <c r="A87" s="6"/>
      <c r="B87" s="30" t="s">
        <v>77</v>
      </c>
      <c r="C87" s="30"/>
      <c r="D87" s="30"/>
      <c r="E87" s="30"/>
      <c r="F87" s="30"/>
      <c r="G87" s="30"/>
      <c r="H87" s="6"/>
      <c r="I87" s="6"/>
      <c r="J87" s="6"/>
      <c r="K87" s="6"/>
      <c r="L87" s="6"/>
      <c r="M87" s="6"/>
      <c r="N87" s="6"/>
    </row>
    <row r="88" spans="1:14" outlineLevel="1">
      <c r="A88" s="6"/>
      <c r="B88" s="23" t="s">
        <v>78</v>
      </c>
      <c r="C88" s="23"/>
      <c r="D88" s="23"/>
      <c r="E88" s="23"/>
      <c r="F88" s="23"/>
      <c r="G88" s="23"/>
      <c r="H88" s="6"/>
      <c r="I88" s="6"/>
      <c r="J88" s="6"/>
      <c r="K88" s="6"/>
      <c r="L88" s="6"/>
      <c r="M88" s="6"/>
      <c r="N88" s="6"/>
    </row>
    <row r="89" spans="1:14" outlineLevel="1">
      <c r="A89" s="6"/>
      <c r="B89" s="23" t="s">
        <v>79</v>
      </c>
      <c r="C89" s="23">
        <v>70</v>
      </c>
      <c r="D89" s="23"/>
      <c r="E89" s="23"/>
      <c r="F89" s="23"/>
      <c r="G89" s="23"/>
      <c r="H89" s="6"/>
      <c r="I89" s="6"/>
      <c r="J89" s="6"/>
      <c r="K89" s="6"/>
      <c r="L89" s="6"/>
      <c r="M89" s="6"/>
      <c r="N89" s="6"/>
    </row>
    <row r="90" spans="1:14" outlineLevel="1">
      <c r="A90" s="6"/>
      <c r="B90" s="23" t="s">
        <v>80</v>
      </c>
      <c r="C90" s="23"/>
      <c r="D90" s="23"/>
      <c r="E90" s="23"/>
      <c r="F90" s="23"/>
      <c r="G90" s="23"/>
      <c r="H90" s="6"/>
      <c r="I90" s="6"/>
      <c r="J90" s="6"/>
      <c r="K90" s="6"/>
      <c r="L90" s="6"/>
      <c r="M90" s="6"/>
      <c r="N90" s="6"/>
    </row>
    <row r="91" spans="1:14" outlineLevel="1">
      <c r="A91" s="6"/>
      <c r="B91" s="23" t="s">
        <v>81</v>
      </c>
      <c r="C91" s="23"/>
      <c r="D91" s="23"/>
      <c r="E91" s="23"/>
      <c r="F91" s="23"/>
      <c r="G91" s="23"/>
      <c r="H91" s="6"/>
      <c r="I91" s="6"/>
      <c r="J91" s="6"/>
      <c r="K91" s="6"/>
      <c r="L91" s="6"/>
      <c r="M91" s="6"/>
      <c r="N91" s="6"/>
    </row>
    <row r="92" spans="1:14">
      <c r="A92" s="6"/>
      <c r="B92" s="30" t="s">
        <v>82</v>
      </c>
      <c r="C92" s="30"/>
      <c r="D92" s="30"/>
      <c r="E92" s="30"/>
      <c r="F92" s="30"/>
      <c r="G92" s="30"/>
      <c r="H92" s="6"/>
      <c r="I92" s="6"/>
      <c r="J92" s="6"/>
      <c r="K92" s="6"/>
      <c r="L92" s="6"/>
      <c r="M92" s="6"/>
      <c r="N92" s="6"/>
    </row>
    <row r="93" spans="1:14" outlineLevel="1">
      <c r="A93" s="6"/>
      <c r="B93" s="23" t="s">
        <v>83</v>
      </c>
      <c r="C93" s="23"/>
      <c r="D93" s="23"/>
      <c r="E93" s="23"/>
      <c r="F93" s="23"/>
      <c r="G93" s="23"/>
      <c r="H93" s="6"/>
      <c r="I93" s="6"/>
      <c r="J93" s="6"/>
      <c r="K93" s="6"/>
      <c r="L93" s="6"/>
      <c r="M93" s="6"/>
      <c r="N93" s="6"/>
    </row>
    <row r="94" spans="1:14" outlineLevel="1">
      <c r="A94" s="6"/>
      <c r="B94" s="23" t="s">
        <v>84</v>
      </c>
      <c r="C94" s="23">
        <v>75</v>
      </c>
      <c r="D94" s="23"/>
      <c r="E94" s="23"/>
      <c r="F94" s="23"/>
      <c r="G94" s="23"/>
      <c r="H94" s="6"/>
      <c r="I94" s="6"/>
      <c r="J94" s="6"/>
      <c r="K94" s="6"/>
      <c r="L94" s="6"/>
      <c r="M94" s="6"/>
      <c r="N94" s="6"/>
    </row>
    <row r="95" spans="1:14" ht="10" customHeight="1">
      <c r="A95" s="6"/>
      <c r="B95" s="30" t="s">
        <v>85</v>
      </c>
      <c r="C95" s="30"/>
      <c r="D95" s="30"/>
      <c r="E95" s="30"/>
      <c r="F95" s="30"/>
      <c r="G95" s="30"/>
      <c r="H95" s="6"/>
      <c r="I95" s="6"/>
      <c r="J95" s="6"/>
      <c r="K95" s="6"/>
      <c r="L95" s="6"/>
      <c r="M95" s="6"/>
      <c r="N95" s="6"/>
    </row>
    <row r="96" spans="1:14" outlineLevel="1">
      <c r="A96" s="6"/>
      <c r="B96" s="23" t="s">
        <v>86</v>
      </c>
      <c r="C96" s="23"/>
      <c r="D96" s="23"/>
      <c r="E96" s="23"/>
      <c r="F96" s="23"/>
      <c r="G96" s="23"/>
      <c r="H96" s="6"/>
      <c r="I96" s="6"/>
      <c r="J96" s="6"/>
      <c r="K96" s="6"/>
      <c r="L96" s="6"/>
      <c r="M96" s="6"/>
      <c r="N96" s="6"/>
    </row>
    <row r="97" spans="1:18" outlineLevel="1">
      <c r="A97" s="6"/>
      <c r="B97" s="23" t="s">
        <v>87</v>
      </c>
      <c r="C97" s="23"/>
      <c r="D97" s="23"/>
      <c r="E97" s="23"/>
      <c r="F97" s="23"/>
      <c r="G97" s="23"/>
      <c r="H97" s="6"/>
      <c r="I97" s="6"/>
      <c r="J97" s="6"/>
      <c r="K97" s="6"/>
      <c r="L97" s="6"/>
      <c r="M97" s="6"/>
      <c r="N97" s="6"/>
    </row>
    <row r="98" spans="1:18" outlineLevel="1">
      <c r="A98" s="6"/>
      <c r="B98" s="23" t="s">
        <v>88</v>
      </c>
      <c r="C98" s="23"/>
      <c r="D98" s="23"/>
      <c r="E98" s="23"/>
      <c r="F98" s="23"/>
      <c r="G98" s="23"/>
      <c r="H98" s="6"/>
      <c r="I98" s="6"/>
      <c r="J98" s="6"/>
      <c r="K98" s="6"/>
      <c r="L98" s="6"/>
      <c r="M98" s="6"/>
      <c r="N98" s="6"/>
    </row>
    <row r="99" spans="1:18" outlineLevel="1">
      <c r="A99" s="6"/>
      <c r="B99" s="23" t="s">
        <v>89</v>
      </c>
      <c r="C99" s="23"/>
      <c r="D99" s="23"/>
      <c r="E99" s="23"/>
      <c r="F99" s="23"/>
      <c r="G99" s="23"/>
      <c r="H99" s="6"/>
      <c r="I99" s="6"/>
      <c r="J99" s="6"/>
      <c r="K99" s="6"/>
      <c r="L99" s="6"/>
      <c r="M99" s="6"/>
      <c r="N99" s="6"/>
    </row>
    <row r="100" spans="1:18">
      <c r="A100" s="6"/>
      <c r="B100" s="30" t="s">
        <v>90</v>
      </c>
      <c r="C100" s="30"/>
      <c r="D100" s="30"/>
      <c r="E100" s="30"/>
      <c r="F100" s="30"/>
      <c r="G100" s="30"/>
      <c r="H100" s="6"/>
      <c r="I100" s="6"/>
      <c r="J100" s="6"/>
      <c r="K100" s="6"/>
      <c r="L100" s="6"/>
      <c r="M100" s="6"/>
      <c r="N100" s="6"/>
    </row>
    <row r="101" spans="1:18" outlineLevel="1">
      <c r="A101" s="6"/>
      <c r="B101" s="23" t="s">
        <v>91</v>
      </c>
      <c r="C101" s="23"/>
      <c r="D101" s="23"/>
      <c r="E101" s="23"/>
      <c r="F101" s="23"/>
      <c r="G101" s="23"/>
      <c r="H101" s="6"/>
      <c r="I101" s="6"/>
      <c r="J101" s="6"/>
      <c r="K101" s="6"/>
      <c r="L101" s="6"/>
      <c r="M101" s="6"/>
      <c r="N101" s="6"/>
    </row>
    <row r="102" spans="1:18" outlineLevel="1">
      <c r="A102" s="6"/>
      <c r="B102" s="23" t="s">
        <v>92</v>
      </c>
      <c r="C102" s="23"/>
      <c r="D102" s="23"/>
      <c r="E102" s="23"/>
      <c r="F102" s="23"/>
      <c r="G102" s="23"/>
      <c r="H102" s="6"/>
      <c r="I102" s="6"/>
      <c r="J102" s="6"/>
      <c r="K102" s="6"/>
      <c r="L102" s="6"/>
      <c r="M102" s="6"/>
      <c r="N102" s="6"/>
    </row>
    <row r="103" spans="1:18" outlineLevel="1">
      <c r="A103" s="6"/>
      <c r="B103" s="23" t="s">
        <v>93</v>
      </c>
      <c r="C103" s="23">
        <v>75</v>
      </c>
      <c r="D103" s="23"/>
      <c r="E103" s="23"/>
      <c r="F103" s="23"/>
      <c r="G103" s="23"/>
      <c r="H103" s="6"/>
      <c r="I103" s="6"/>
      <c r="J103" s="6"/>
      <c r="K103" s="6"/>
      <c r="L103" s="6"/>
      <c r="M103" s="6"/>
      <c r="N103" s="6"/>
    </row>
    <row r="104" spans="1:18" outlineLevel="1">
      <c r="A104" s="6"/>
      <c r="B104" s="23" t="s">
        <v>94</v>
      </c>
      <c r="C104" s="23"/>
      <c r="D104" s="23"/>
      <c r="E104" s="23"/>
      <c r="F104" s="23"/>
      <c r="G104" s="23"/>
      <c r="H104" s="6"/>
      <c r="I104" s="6"/>
      <c r="J104" s="6"/>
      <c r="K104" s="6"/>
      <c r="L104" s="6"/>
      <c r="M104" s="6"/>
      <c r="N104" s="6"/>
    </row>
    <row r="105" spans="1:18" outlineLevel="1">
      <c r="A105" s="6"/>
      <c r="B105" s="23" t="s">
        <v>95</v>
      </c>
      <c r="C105" s="23"/>
      <c r="D105" s="23"/>
      <c r="E105" s="23"/>
      <c r="F105" s="23"/>
      <c r="G105" s="23"/>
      <c r="H105" s="6"/>
      <c r="I105" s="6"/>
      <c r="J105" s="6"/>
      <c r="K105" s="6"/>
      <c r="L105" s="6"/>
      <c r="M105" s="6"/>
      <c r="N105" s="6"/>
    </row>
    <row r="106" spans="1:18" ht="4" customHeight="1">
      <c r="A106" s="6"/>
      <c r="B106" s="23" t="s">
        <v>96</v>
      </c>
      <c r="C106" s="23"/>
      <c r="D106" s="23"/>
      <c r="E106" s="23"/>
      <c r="F106" s="23"/>
      <c r="G106" s="23"/>
      <c r="H106" s="6"/>
      <c r="I106" s="6"/>
      <c r="J106" s="6"/>
      <c r="K106" s="6"/>
      <c r="L106" s="6"/>
      <c r="M106" s="6"/>
      <c r="N106" s="6"/>
    </row>
    <row r="107" spans="1:18">
      <c r="A107" s="6"/>
      <c r="B107" s="30" t="s">
        <v>97</v>
      </c>
      <c r="C107" s="30"/>
      <c r="D107" s="30"/>
      <c r="E107" s="30"/>
      <c r="F107" s="30"/>
      <c r="G107" s="30"/>
      <c r="H107" s="6"/>
      <c r="I107" s="6"/>
      <c r="J107" s="6"/>
      <c r="K107" s="6"/>
      <c r="L107" s="6"/>
      <c r="M107" s="6"/>
      <c r="N107" s="6"/>
    </row>
    <row r="108" spans="1:18">
      <c r="A108" s="6"/>
      <c r="B108" s="23" t="s">
        <v>98</v>
      </c>
      <c r="C108" s="23">
        <v>10</v>
      </c>
      <c r="D108" s="23"/>
      <c r="E108" s="23"/>
      <c r="F108" s="23"/>
      <c r="G108" s="23"/>
      <c r="H108" s="6"/>
      <c r="I108" s="6"/>
      <c r="J108" s="6"/>
      <c r="K108" s="6"/>
      <c r="L108" s="6"/>
      <c r="M108" s="6"/>
      <c r="N108" s="6"/>
    </row>
    <row r="109" spans="1:18">
      <c r="A109" s="6"/>
      <c r="B109" s="30" t="s">
        <v>99</v>
      </c>
      <c r="C109" s="30"/>
      <c r="D109" s="30"/>
      <c r="E109" s="30"/>
      <c r="F109" s="30"/>
      <c r="G109" s="30"/>
      <c r="H109" s="6"/>
      <c r="I109" s="6"/>
      <c r="J109" s="6"/>
      <c r="K109" s="6"/>
      <c r="L109" s="6"/>
      <c r="M109" s="6"/>
      <c r="N109" s="6"/>
    </row>
    <row r="110" spans="1:18" ht="12" thickBot="1">
      <c r="A110" s="6"/>
      <c r="B110" s="23"/>
      <c r="C110" s="23">
        <v>20</v>
      </c>
      <c r="D110" s="23"/>
      <c r="E110" s="23"/>
      <c r="F110" s="23"/>
      <c r="G110" s="23"/>
      <c r="H110" s="6"/>
      <c r="I110" s="6"/>
      <c r="J110" s="6"/>
      <c r="K110" s="6"/>
      <c r="L110" s="6"/>
      <c r="M110" s="6"/>
      <c r="N110" s="6"/>
    </row>
    <row r="111" spans="1:18" s="14" customFormat="1" ht="29.25" customHeight="1" thickBot="1">
      <c r="A111" s="13"/>
      <c r="C111" s="15" t="s">
        <v>1</v>
      </c>
      <c r="D111" s="16" t="s">
        <v>2</v>
      </c>
      <c r="E111" s="17" t="s">
        <v>3</v>
      </c>
      <c r="F111" s="18" t="s">
        <v>4</v>
      </c>
      <c r="G111" s="19" t="s">
        <v>5</v>
      </c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</row>
    <row r="112" spans="1:18" ht="18" customHeight="1">
      <c r="A112" s="6"/>
      <c r="B112" s="21" t="s">
        <v>100</v>
      </c>
      <c r="C112" s="21">
        <f>C16</f>
        <v>900</v>
      </c>
      <c r="D112" s="21">
        <f>D16</f>
        <v>0</v>
      </c>
      <c r="E112" s="21">
        <f>E16</f>
        <v>800</v>
      </c>
      <c r="F112" s="21">
        <f>F16</f>
        <v>700</v>
      </c>
      <c r="G112" s="21">
        <f>G16</f>
        <v>100</v>
      </c>
      <c r="H112" s="6"/>
      <c r="I112" s="6"/>
      <c r="J112" s="6"/>
      <c r="K112" s="6"/>
      <c r="L112" s="6"/>
      <c r="M112" s="6"/>
      <c r="N112" s="6"/>
    </row>
    <row r="113" spans="1:18" ht="12">
      <c r="A113" s="6"/>
      <c r="B113" s="36" t="s">
        <v>101</v>
      </c>
      <c r="C113" s="23">
        <f>-C114-C115+SUM(C18:C110)</f>
        <v>990</v>
      </c>
      <c r="D113" s="23">
        <f>-D114-D115+SUM(D18:D110)</f>
        <v>0</v>
      </c>
      <c r="E113" s="23">
        <f>-E114-E115+SUM(E18:E110)</f>
        <v>600</v>
      </c>
      <c r="F113" s="23">
        <f>-F114-F115+SUM(F18:F110)</f>
        <v>300</v>
      </c>
      <c r="G113" s="23"/>
      <c r="H113" s="6"/>
      <c r="I113" s="6"/>
      <c r="J113" s="6"/>
      <c r="K113" s="6"/>
      <c r="L113" s="6"/>
      <c r="M113" s="6"/>
      <c r="N113" s="6"/>
    </row>
    <row r="114" spans="1:18" ht="12">
      <c r="A114" s="6"/>
      <c r="B114" s="36" t="s">
        <v>102</v>
      </c>
      <c r="C114" s="23">
        <f>SUM(C49:C52)</f>
        <v>50</v>
      </c>
      <c r="D114" s="23">
        <f>SUM(D49:D52)</f>
        <v>0</v>
      </c>
      <c r="E114" s="23">
        <f>SUM(E49:E52)</f>
        <v>50</v>
      </c>
      <c r="F114" s="23">
        <f>SUM(F49:F52)</f>
        <v>0</v>
      </c>
      <c r="G114" s="23"/>
      <c r="H114" s="6"/>
      <c r="I114" s="6"/>
      <c r="J114" s="6"/>
      <c r="K114" s="6"/>
      <c r="L114" s="6"/>
      <c r="M114" s="6"/>
      <c r="N114" s="6"/>
    </row>
    <row r="115" spans="1:18" ht="12">
      <c r="A115" s="6"/>
      <c r="B115" s="36" t="s">
        <v>103</v>
      </c>
      <c r="C115" s="23">
        <f>SUM(C53:C63)</f>
        <v>100</v>
      </c>
      <c r="D115" s="23">
        <f>SUM(D53:D63)</f>
        <v>0</v>
      </c>
      <c r="E115" s="23">
        <f>SUM(E53:E63)</f>
        <v>0</v>
      </c>
      <c r="F115" s="23">
        <f>SUM(F53:F63)</f>
        <v>0</v>
      </c>
      <c r="G115" s="23"/>
      <c r="H115" s="6"/>
      <c r="I115" s="6"/>
      <c r="J115" s="6"/>
      <c r="K115" s="6"/>
      <c r="L115" s="6"/>
      <c r="M115" s="6"/>
      <c r="N115" s="6"/>
    </row>
    <row r="116" spans="1:18" ht="16" customHeight="1">
      <c r="A116" s="6"/>
      <c r="B116" s="21" t="s">
        <v>104</v>
      </c>
      <c r="C116" s="21">
        <f>SUM(C113:C115)</f>
        <v>1140</v>
      </c>
      <c r="D116" s="21">
        <f t="shared" ref="D116:F116" si="3">SUM(D113:D115)</f>
        <v>0</v>
      </c>
      <c r="E116" s="21">
        <f t="shared" si="3"/>
        <v>650</v>
      </c>
      <c r="F116" s="21">
        <f t="shared" si="3"/>
        <v>300</v>
      </c>
      <c r="G116" s="21"/>
      <c r="H116" s="6"/>
      <c r="I116" s="6"/>
      <c r="J116" s="6"/>
      <c r="K116" s="6"/>
      <c r="L116" s="6"/>
      <c r="M116" s="6"/>
      <c r="N116" s="6"/>
    </row>
    <row r="117" spans="1:18" ht="13">
      <c r="A117" s="6"/>
      <c r="B117" s="21" t="s">
        <v>105</v>
      </c>
      <c r="C117" s="21">
        <f>C112-C116</f>
        <v>-240</v>
      </c>
      <c r="D117" s="21">
        <f>D112-D116</f>
        <v>0</v>
      </c>
      <c r="E117" s="21">
        <f>E112-E116</f>
        <v>150</v>
      </c>
      <c r="F117" s="21">
        <f>F112-F116</f>
        <v>400</v>
      </c>
      <c r="G117" s="21">
        <f>-G112</f>
        <v>-100</v>
      </c>
      <c r="H117" s="6"/>
      <c r="I117" s="6"/>
      <c r="J117" s="6"/>
      <c r="K117" s="6"/>
      <c r="L117" s="6"/>
      <c r="M117" s="6"/>
      <c r="N117" s="6"/>
    </row>
    <row r="118" spans="1:18" ht="13" thickBot="1">
      <c r="A118" s="6"/>
      <c r="B118" s="35" t="s">
        <v>106</v>
      </c>
      <c r="C118" s="37"/>
      <c r="D118" s="37" t="e">
        <f>D117/D112</f>
        <v>#DIV/0!</v>
      </c>
      <c r="E118" s="37"/>
      <c r="F118" s="37"/>
      <c r="G118" s="38"/>
      <c r="H118" s="6"/>
      <c r="I118" s="6"/>
      <c r="J118" s="6"/>
      <c r="K118" s="6"/>
      <c r="L118" s="6"/>
      <c r="M118" s="6"/>
      <c r="N118" s="6"/>
    </row>
    <row r="119" spans="1:18" s="14" customFormat="1" ht="29.25" customHeight="1" thickBot="1">
      <c r="A119" s="13"/>
      <c r="C119" s="15" t="s">
        <v>1</v>
      </c>
      <c r="D119" s="16" t="s">
        <v>2</v>
      </c>
      <c r="E119" s="17" t="s">
        <v>3</v>
      </c>
      <c r="F119" s="18" t="s">
        <v>4</v>
      </c>
      <c r="G119" s="19" t="s">
        <v>5</v>
      </c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</row>
    <row r="120" spans="1:18" ht="12">
      <c r="A120" s="6"/>
      <c r="B120" s="35" t="s">
        <v>107</v>
      </c>
      <c r="C120" s="39">
        <f>C112/C112</f>
        <v>1</v>
      </c>
      <c r="D120" s="39" t="e">
        <f>D112/D112</f>
        <v>#DIV/0!</v>
      </c>
      <c r="E120" s="39">
        <f>E112/E112</f>
        <v>1</v>
      </c>
      <c r="F120" s="39">
        <f>F112/F112</f>
        <v>1</v>
      </c>
      <c r="G120" s="38">
        <f>G112/G112</f>
        <v>1</v>
      </c>
      <c r="H120" s="6"/>
      <c r="I120" s="6"/>
      <c r="J120" s="6"/>
      <c r="K120" s="6"/>
      <c r="L120" s="6"/>
      <c r="M120" s="6"/>
      <c r="N120" s="6"/>
    </row>
    <row r="121" spans="1:18" ht="12" customHeight="1">
      <c r="A121" s="6"/>
      <c r="B121" s="35" t="s">
        <v>108</v>
      </c>
      <c r="C121" s="38">
        <f>C115/C112</f>
        <v>0.1111111111111111</v>
      </c>
      <c r="D121" s="38" t="e">
        <f>D115/D112</f>
        <v>#DIV/0!</v>
      </c>
      <c r="E121" s="38">
        <f>E115/E112</f>
        <v>0</v>
      </c>
      <c r="F121" s="38">
        <f>F115/F112</f>
        <v>0</v>
      </c>
      <c r="G121" s="38">
        <f>G115/G112</f>
        <v>0</v>
      </c>
      <c r="H121" s="6"/>
      <c r="I121" s="6"/>
      <c r="J121" s="6"/>
      <c r="K121" s="6"/>
      <c r="L121" s="6"/>
      <c r="M121" s="6"/>
      <c r="N121" s="6"/>
    </row>
    <row r="122" spans="1:18" ht="12" customHeight="1">
      <c r="A122" s="6"/>
      <c r="B122" s="35" t="s">
        <v>109</v>
      </c>
      <c r="C122" s="38">
        <f>C114/C112</f>
        <v>5.5555555555555552E-2</v>
      </c>
      <c r="D122" s="38" t="e">
        <f>D114/D112</f>
        <v>#DIV/0!</v>
      </c>
      <c r="E122" s="38">
        <f>E114/E112</f>
        <v>6.25E-2</v>
      </c>
      <c r="F122" s="38">
        <f>F114/F112</f>
        <v>0</v>
      </c>
      <c r="G122" s="38">
        <f>G114/G112</f>
        <v>0</v>
      </c>
      <c r="H122" s="6"/>
      <c r="I122" s="6"/>
      <c r="J122" s="6"/>
      <c r="K122" s="6"/>
      <c r="L122" s="6"/>
      <c r="M122" s="6"/>
      <c r="N122" s="6"/>
    </row>
    <row r="123" spans="1:18" ht="12" customHeight="1">
      <c r="A123" s="6"/>
      <c r="B123" s="35" t="s">
        <v>110</v>
      </c>
      <c r="C123" s="38">
        <f>C113/C112</f>
        <v>1.1000000000000001</v>
      </c>
      <c r="D123" s="38" t="e">
        <f>D113/D112</f>
        <v>#DIV/0!</v>
      </c>
      <c r="E123" s="38">
        <f>E113/E112</f>
        <v>0.75</v>
      </c>
      <c r="F123" s="38">
        <f>F113/F112</f>
        <v>0.42857142857142855</v>
      </c>
      <c r="G123" s="38">
        <f>G113/G112</f>
        <v>0</v>
      </c>
      <c r="H123" s="6"/>
      <c r="I123" s="6"/>
      <c r="J123" s="6"/>
      <c r="K123" s="6"/>
      <c r="L123" s="6"/>
      <c r="M123" s="6"/>
      <c r="N123" s="6"/>
    </row>
    <row r="124" spans="1:18" ht="12" customHeight="1">
      <c r="A124" s="6"/>
      <c r="B124" s="35" t="s">
        <v>111</v>
      </c>
      <c r="C124" s="38">
        <f>C116/C112</f>
        <v>1.2666666666666666</v>
      </c>
      <c r="D124" s="38" t="e">
        <f>D116/D112</f>
        <v>#DIV/0!</v>
      </c>
      <c r="E124" s="38">
        <f>E116/E112</f>
        <v>0.8125</v>
      </c>
      <c r="F124" s="38">
        <f>F116/F112</f>
        <v>0.42857142857142855</v>
      </c>
      <c r="G124" s="38">
        <f>G116/G112</f>
        <v>0</v>
      </c>
      <c r="H124" s="6"/>
      <c r="I124" s="6"/>
      <c r="J124" s="6"/>
      <c r="K124" s="6"/>
      <c r="L124" s="6"/>
      <c r="M124" s="6"/>
      <c r="N124" s="6"/>
    </row>
    <row r="125" spans="1:18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</row>
    <row r="126" spans="1:18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</row>
    <row r="127" spans="1:18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</row>
    <row r="128" spans="1:1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</row>
    <row r="129" spans="1:14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</row>
    <row r="130" spans="1:14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</row>
    <row r="131" spans="1:14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</row>
    <row r="132" spans="1:14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</row>
    <row r="133" spans="1:14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</row>
    <row r="134" spans="1:1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</row>
    <row r="135" spans="1:14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</row>
    <row r="136" spans="1:14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4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</row>
    <row r="138" spans="1:14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</row>
    <row r="139" spans="1:14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</row>
    <row r="140" spans="1:14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</row>
    <row r="141" spans="1:14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</row>
    <row r="142" spans="1:14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</row>
    <row r="143" spans="1:14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</row>
    <row r="144" spans="1:14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</row>
    <row r="145" spans="2:14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</row>
    <row r="146" spans="2:14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</row>
    <row r="147" spans="2:14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</row>
    <row r="148" spans="2:14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</row>
    <row r="149" spans="2:14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2:14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</row>
    <row r="151" spans="2:14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</row>
    <row r="152" spans="2:14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</row>
    <row r="153" spans="2:14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</row>
    <row r="154" spans="2:14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</row>
    <row r="155" spans="2:14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</row>
    <row r="156" spans="2:14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</row>
    <row r="157" spans="2:14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</row>
    <row r="158" spans="2:14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</row>
    <row r="159" spans="2:14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</row>
    <row r="160" spans="2:14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</row>
    <row r="161" spans="2:14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</row>
    <row r="162" spans="2:14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</row>
    <row r="163" spans="2:14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</row>
    <row r="164" spans="2:14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</row>
    <row r="165" spans="2:14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</row>
    <row r="166" spans="2:14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</row>
    <row r="167" spans="2:14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</row>
    <row r="168" spans="2:14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2:14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</row>
    <row r="170" spans="2:14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</row>
    <row r="171" spans="2:14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</row>
    <row r="172" spans="2:14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</row>
    <row r="173" spans="2:14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</row>
    <row r="174" spans="2:14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</row>
    <row r="175" spans="2:14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</row>
    <row r="176" spans="2:14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</row>
    <row r="177" spans="2:14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</row>
    <row r="178" spans="2:14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</row>
    <row r="179" spans="2:14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</row>
    <row r="180" spans="2:14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</row>
  </sheetData>
  <conditionalFormatting sqref="C121:G121">
    <cfRule type="colorScale" priority="1">
      <colorScale>
        <cfvo type="min"/>
        <cfvo type="percent" val="40"/>
        <cfvo type="max"/>
        <color theme="9" tint="-0.249977111117893"/>
        <color rgb="FFFFEB84"/>
        <color rgb="FF1EEB51"/>
      </colorScale>
    </cfRule>
  </conditionalFormatting>
  <pageMargins left="0.75" right="0.75" top="1" bottom="1" header="0.5" footer="0.5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asociacion vida abundante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Angulo</dc:creator>
  <cp:lastModifiedBy>Javier Angulo</cp:lastModifiedBy>
  <dcterms:created xsi:type="dcterms:W3CDTF">2020-12-22T03:41:21Z</dcterms:created>
  <dcterms:modified xsi:type="dcterms:W3CDTF">2021-01-20T21:57:41Z</dcterms:modified>
</cp:coreProperties>
</file>